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https://ssecom-my.sharepoint.com/personal/james_thatcher_sse_com/Documents/My Documents from H/A# Electical Network (inc UoS)/A# UoS Tariff Update 2023 for 25-26/Final Docs/"/>
    </mc:Choice>
  </mc:AlternateContent>
  <xr:revisionPtr revIDLastSave="88" documentId="13_ncr:1_{97F84981-FDAD-419E-AAD4-57D971678BA5}" xr6:coauthVersionLast="47" xr6:coauthVersionMax="47" xr10:uidLastSave="{D06420BF-DD59-4E7A-B4FB-108654D27933}"/>
  <bookViews>
    <workbookView xWindow="-25320" yWindow="-45" windowWidth="25440" windowHeight="15990" tabRatio="906" firstSheet="4" activeTab="5" xr2:uid="{00000000-000D-0000-FFFF-FFFF00000000}"/>
  </bookViews>
  <sheets>
    <sheet name="Overview" sheetId="1" r:id="rId1"/>
    <sheet name="Annex 1 SHP charges" sheetId="2" r:id="rId2"/>
    <sheet name="Annex 2 EHV charges" sheetId="12" r:id="rId3"/>
    <sheet name="Annex 3 Preserved charges" sheetId="4" r:id="rId4"/>
    <sheet name="Annex 4 LDNO charges" sheetId="5" r:id="rId5"/>
    <sheet name="Annex 5 LLFs" sheetId="6" r:id="rId6"/>
    <sheet name="Annex 6 New or Amended EHV" sheetId="8" r:id="rId7"/>
    <sheet name="Nodal prices" sheetId="7" r:id="rId8"/>
    <sheet name="SSC unit rate lookup" sheetId="20" r:id="rId9"/>
    <sheet name="Current TCR Charging Bands" sheetId="21" r:id="rId10"/>
    <sheet name="LLFC TNUoS Mapping" sheetId="22" r:id="rId11"/>
  </sheets>
  <definedNames>
    <definedName name="_xlnm._FilterDatabase" localSheetId="2" hidden="1">'Annex 2 EHV charges'!#REF!</definedName>
    <definedName name="_xlnm._FilterDatabase" localSheetId="8" hidden="1">'SSC unit rate lookup'!$A$28:$D$764</definedName>
    <definedName name="OLE_LINK1" localSheetId="3">'Annex 3 Preserved charges'!#REF!</definedName>
    <definedName name="_xlnm.Print_Area" localSheetId="1">'Annex 1 SHP charges'!$A$2:$K$27</definedName>
    <definedName name="_xlnm.Print_Area" localSheetId="2">'Annex 2 EHV charges'!$A$2:$O$3</definedName>
    <definedName name="_xlnm.Print_Area" localSheetId="3">'Annex 3 Preserved charges'!$A$2:$J$2</definedName>
    <definedName name="_xlnm.Print_Area" localSheetId="4">'Annex 4 LDNO charges'!$A$2:$J$3</definedName>
    <definedName name="_xlnm.Print_Area" localSheetId="5">'Annex 5 LLFs'!$A$2:$F$39</definedName>
    <definedName name="_xlnm.Print_Area" localSheetId="6">'Annex 6 New or Amended EHV'!#REF!</definedName>
    <definedName name="_xlnm.Print_Area" localSheetId="7">'Nodal prices'!$A$2:$D$4</definedName>
    <definedName name="_xlnm.Print_Titles" localSheetId="1">'Annex 1 SHP charges'!$2:$12</definedName>
    <definedName name="_xlnm.Print_Titles" localSheetId="2">'Annex 2 EHV charges'!#REF!</definedName>
    <definedName name="_xlnm.Print_Titles" localSheetId="4">'Annex 4 LDNO charges'!#REF!</definedName>
    <definedName name="_xlnm.Print_Titles" localSheetId="6">'Annex 6 New or Amended EHV'!#REF!</definedName>
    <definedName name="_xlnm.Print_Titles" localSheetId="7">'Nodal prices'!$2:$3</definedName>
    <definedName name="_xlnm.Print_Titles" localSheetId="8">'SSC unit rate lookup'!$28:$28</definedName>
    <definedName name="Z_5032A364_B81A_48DA_88DA_AB3B86B47EE9_.wvu.PrintArea" localSheetId="1" hidden="1">'Annex 1 SHP charges'!$A$2:$K$27</definedName>
    <definedName name="Z_5032A364_B81A_48DA_88DA_AB3B86B47EE9_.wvu.PrintArea" localSheetId="2" hidden="1">'Annex 2 EHV charges'!$A$2:$I$3</definedName>
    <definedName name="Z_5032A364_B81A_48DA_88DA_AB3B86B47EE9_.wvu.PrintArea" localSheetId="3" hidden="1">'Annex 3 Preserved charges'!$A$2:$J$2</definedName>
    <definedName name="Z_5032A364_B81A_48DA_88DA_AB3B86B47EE9_.wvu.PrintArea" localSheetId="4" hidden="1">'Annex 4 LDNO charges'!$A$2:$I$3</definedName>
    <definedName name="Z_5032A364_B81A_48DA_88DA_AB3B86B47EE9_.wvu.PrintArea" localSheetId="5" hidden="1">'Annex 5 LLFs'!$A$3:$F$39</definedName>
    <definedName name="Z_5032A364_B81A_48DA_88DA_AB3B86B47EE9_.wvu.PrintArea" localSheetId="6" hidden="1">'Annex 6 New or Amended EHV'!$A$1:$O$3</definedName>
    <definedName name="Z_5032A364_B81A_48DA_88DA_AB3B86B47EE9_.wvu.PrintArea" localSheetId="7" hidden="1">'Nodal prices'!$A$2:$D$4</definedName>
    <definedName name="Z_5032A364_B81A_48DA_88DA_AB3B86B47EE9_.wvu.PrintTitles" localSheetId="1" hidden="1">'Annex 1 SHP charges'!$2:$12</definedName>
    <definedName name="Z_5032A364_B81A_48DA_88DA_AB3B86B47EE9_.wvu.PrintTitles" localSheetId="2" hidden="1">'Annex 2 EHV charges'!$2:$3</definedName>
    <definedName name="Z_5032A364_B81A_48DA_88DA_AB3B86B47EE9_.wvu.PrintTitles" localSheetId="4" hidden="1">'Annex 4 LDNO charges'!$2:$3</definedName>
    <definedName name="Z_5032A364_B81A_48DA_88DA_AB3B86B47EE9_.wvu.PrintTitles" localSheetId="6" hidden="1">'Annex 6 New or Amended EHV'!#REF!</definedName>
    <definedName name="Z_5032A364_B81A_48DA_88DA_AB3B86B47EE9_.wvu.PrintTitles" localSheetId="7" hidden="1">'Nodal prices'!$2:$3</definedName>
  </definedNames>
  <calcPr calcId="191029"/>
  <customWorkbookViews>
    <customWorkbookView name="Oliver Day - Personal View" guid="{5032A364-B81A-48DA-88DA-AB3B86B47EE9}" mergeInterval="0" personalView="1" maximized="1" xWindow="1" yWindow="1" windowWidth="1280" windowHeight="807" tabRatio="854" activeSheetId="5"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2" l="1"/>
  <c r="A2" i="21"/>
  <c r="A3" i="6" l="1"/>
  <c r="A2" i="2" l="1"/>
  <c r="A2" i="7" l="1"/>
  <c r="A2" i="5"/>
  <c r="A2" i="4"/>
  <c r="A2" i="12"/>
</calcChain>
</file>

<file path=xl/sharedStrings.xml><?xml version="1.0" encoding="utf-8"?>
<sst xmlns="http://schemas.openxmlformats.org/spreadsheetml/2006/main" count="1908" uniqueCount="506">
  <si>
    <t>Closed LLFCs</t>
  </si>
  <si>
    <t>Metered voltage, respective periods and associated LLFCs</t>
  </si>
  <si>
    <t>Period 1</t>
  </si>
  <si>
    <t>Period 2</t>
  </si>
  <si>
    <t>Period 3</t>
  </si>
  <si>
    <t>Period 4</t>
  </si>
  <si>
    <t>Associated LLFC</t>
  </si>
  <si>
    <t>Site</t>
  </si>
  <si>
    <t>Site 1</t>
  </si>
  <si>
    <t>Site 2</t>
  </si>
  <si>
    <t>Site 3</t>
  </si>
  <si>
    <t>Site 4</t>
  </si>
  <si>
    <t>Site 5</t>
  </si>
  <si>
    <t>Demand</t>
  </si>
  <si>
    <t>Generation</t>
  </si>
  <si>
    <t>Time periods</t>
  </si>
  <si>
    <t>(Name 1)</t>
  </si>
  <si>
    <t>(Name 2)</t>
  </si>
  <si>
    <t>(Name 3)</t>
  </si>
  <si>
    <t>(Name 4)</t>
  </si>
  <si>
    <t>Notes</t>
  </si>
  <si>
    <t>All the above times are in UK Clock time</t>
  </si>
  <si>
    <t>Saturday and Sunday
All Year</t>
  </si>
  <si>
    <t>List of data tables in this workbook</t>
  </si>
  <si>
    <t>Worksheet</t>
  </si>
  <si>
    <t>Information</t>
  </si>
  <si>
    <t>Back to Overview</t>
  </si>
  <si>
    <t>Status</t>
  </si>
  <si>
    <t>Effective From</t>
  </si>
  <si>
    <t>Open LLFCs</t>
  </si>
  <si>
    <t>PCs</t>
  </si>
  <si>
    <t>Fixed charge p/MPAN/day</t>
  </si>
  <si>
    <t>Capacity charge p/kVA/day</t>
  </si>
  <si>
    <t>Notes to users of this spreadsheet</t>
  </si>
  <si>
    <t>Annex 5 LLFs</t>
  </si>
  <si>
    <t>Nodal prices</t>
  </si>
  <si>
    <t>Reactive power charge
p/kVArh</t>
  </si>
  <si>
    <t>Annex 2 EHV charges</t>
  </si>
  <si>
    <t>Annex 3 Preserved charges</t>
  </si>
  <si>
    <t>Annex 4 LDNO charges</t>
  </si>
  <si>
    <t>Generic demand and generation LLFs</t>
  </si>
  <si>
    <t>Metered voltage</t>
  </si>
  <si>
    <t>Low-voltage network</t>
  </si>
  <si>
    <t>Low-voltage substation</t>
  </si>
  <si>
    <t>High-voltage network</t>
  </si>
  <si>
    <t>High-voltage substation</t>
  </si>
  <si>
    <t>33kV generic</t>
  </si>
  <si>
    <t>132kV generic</t>
  </si>
  <si>
    <t>Red Time Band</t>
  </si>
  <si>
    <t>Amber Time Band</t>
  </si>
  <si>
    <t>Green Time Band</t>
  </si>
  <si>
    <t>Monday to Friday 
(Including Bank Holidays)
All Year</t>
  </si>
  <si>
    <t>Black Time Band</t>
  </si>
  <si>
    <t>Yellow Time Band</t>
  </si>
  <si>
    <t>Final</t>
  </si>
  <si>
    <t>Company and Licence name, charging year, effective from, status</t>
  </si>
  <si>
    <t>Company and Licence name</t>
  </si>
  <si>
    <t>Year</t>
  </si>
  <si>
    <t>Tariff name</t>
  </si>
  <si>
    <t>Exceeded capacity charge
p/kVA/day</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</si>
  <si>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</si>
  <si>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Annex 6 - Charges for New or Amended Designated EHV Properties</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</si>
  <si>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</si>
  <si>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</si>
  <si>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Domestic Aggregated</t>
  </si>
  <si>
    <t>Domestic Aggregated (related MPAN)</t>
  </si>
  <si>
    <t>Non-Domestic Aggregated (related MPAN)</t>
  </si>
  <si>
    <t>Time Bands for LV and HV Designated Properties</t>
  </si>
  <si>
    <t>Time Bands for Unmetered Properties</t>
  </si>
  <si>
    <t>Red/black unit charge
p/kWh</t>
  </si>
  <si>
    <t>Green unit charge
p/kWh</t>
  </si>
  <si>
    <t>Amber/yellow unit charge
p/kWh</t>
  </si>
  <si>
    <t>Annex 1 LV, HV and Unmetered Supplies charges</t>
  </si>
  <si>
    <t>Standard Settlement Configuration Id</t>
  </si>
  <si>
    <t>Standard Settlement Configuration Desc</t>
  </si>
  <si>
    <t>10-hour OP</t>
  </si>
  <si>
    <t>10-hour OP + w/e</t>
  </si>
  <si>
    <t>10.5-hour OP</t>
  </si>
  <si>
    <t>11 Hour OP</t>
  </si>
  <si>
    <t>11.5-hour OP</t>
  </si>
  <si>
    <t>11-hour OP</t>
  </si>
  <si>
    <t>8.5-hour OP</t>
  </si>
  <si>
    <t>9-hour OP</t>
  </si>
  <si>
    <t>11-hour OP + Summer</t>
  </si>
  <si>
    <t>11-hour OP + w/e</t>
  </si>
  <si>
    <t>11-hour OP + w/e &amp; Summer</t>
  </si>
  <si>
    <t>11-hour OP + weekends</t>
  </si>
  <si>
    <t>12-hour  OP + w/e &amp; Summer</t>
  </si>
  <si>
    <t>12-hour night</t>
  </si>
  <si>
    <t>12-hour OP</t>
  </si>
  <si>
    <t>Key Meter pseudo 2-rate</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</si>
  <si>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</si>
  <si>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</si>
  <si>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</si>
  <si>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</si>
  <si>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</si>
  <si>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</si>
  <si>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</si>
  <si>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</si>
  <si>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</si>
  <si>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</si>
  <si>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</si>
  <si>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</si>
  <si>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</si>
  <si>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</si>
  <si>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</si>
  <si>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</si>
  <si>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</si>
  <si>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</si>
  <si>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</si>
  <si>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</si>
  <si>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</si>
  <si>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</si>
  <si>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</si>
  <si>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</si>
  <si>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</si>
  <si>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</si>
  <si>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</si>
  <si>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</si>
  <si>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</si>
  <si>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</si>
  <si>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</si>
  <si>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</si>
  <si>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</si>
  <si>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</si>
  <si>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</si>
  <si>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</si>
  <si>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</si>
  <si>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</si>
  <si>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</si>
  <si>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</si>
  <si>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</si>
  <si>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</si>
  <si>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</si>
  <si>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</si>
  <si>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</si>
  <si>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</si>
  <si>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</si>
  <si>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</si>
  <si>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</si>
  <si>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</si>
  <si>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</si>
  <si>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</si>
  <si>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</si>
  <si>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</si>
  <si>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</si>
  <si>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</si>
  <si>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</si>
  <si>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</si>
  <si>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</si>
  <si>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</si>
  <si>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</si>
  <si>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</si>
  <si>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</si>
  <si>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</si>
  <si>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</si>
  <si>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</si>
  <si>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</si>
  <si>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</si>
  <si>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</si>
  <si>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</si>
  <si>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</si>
  <si>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</si>
  <si>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</si>
  <si>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</si>
  <si>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</si>
  <si>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</si>
  <si>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</si>
  <si>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</si>
  <si>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</si>
  <si>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</si>
  <si>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</si>
  <si>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</si>
  <si>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</si>
  <si>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</si>
  <si>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</si>
  <si>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</si>
  <si>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</si>
  <si>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</si>
  <si>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</si>
  <si>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</si>
  <si>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</si>
  <si>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</si>
  <si>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</si>
  <si>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</si>
  <si>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</si>
  <si>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</si>
  <si>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</si>
  <si>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</si>
  <si>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</si>
  <si>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</si>
  <si>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</si>
  <si>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</si>
  <si>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</si>
  <si>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</si>
  <si>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</si>
  <si>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</si>
  <si>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</si>
  <si>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</si>
  <si>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</si>
  <si>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</si>
  <si>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</si>
  <si>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</si>
  <si>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</si>
  <si>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</si>
  <si>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</si>
  <si>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</si>
  <si>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</si>
  <si>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</si>
  <si>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</si>
  <si>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</si>
  <si>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</si>
  <si>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</si>
  <si>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</si>
  <si>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</si>
  <si>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</si>
  <si>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</si>
  <si>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</si>
  <si>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</si>
  <si>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</si>
  <si>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</si>
  <si>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</si>
  <si>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</si>
  <si>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</si>
  <si>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</si>
  <si>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</si>
  <si>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</si>
  <si>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</si>
  <si>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</si>
  <si>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</si>
  <si>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</si>
  <si>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</si>
  <si>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</si>
  <si>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</si>
  <si>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</si>
  <si>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</si>
  <si>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</si>
  <si>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</si>
  <si>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</si>
  <si>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</si>
  <si>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</si>
  <si>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</si>
  <si>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</si>
  <si>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</si>
  <si>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</si>
  <si>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</si>
  <si>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</si>
  <si>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</si>
  <si>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</si>
  <si>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</si>
  <si>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</si>
  <si>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</si>
  <si>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</si>
  <si>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</si>
  <si>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</si>
  <si>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</si>
  <si>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</si>
  <si>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</si>
  <si>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</si>
  <si>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</si>
  <si>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</si>
  <si>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</si>
  <si>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</si>
  <si>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</si>
  <si>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</si>
  <si>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</si>
  <si>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</si>
  <si>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</si>
  <si>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</si>
  <si>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</si>
  <si>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</si>
  <si>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</si>
  <si>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</si>
  <si>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General Purpose 2 Rate (paired wth 0950)</t>
  </si>
  <si>
    <t>E10 Heating Single Rate (prd wth 0949)</t>
  </si>
  <si>
    <t>E9 Heating</t>
  </si>
  <si>
    <t>General Purpose 2 Rate (paired wth 0951)</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</si>
  <si>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</si>
  <si>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</si>
  <si>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</si>
  <si>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</si>
  <si>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</si>
  <si>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</si>
  <si>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</si>
  <si>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</si>
  <si>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</si>
  <si>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</si>
  <si>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</si>
  <si>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</si>
  <si>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</si>
  <si>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</si>
  <si>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2 Rate Saturday Off Peak</t>
  </si>
  <si>
    <t>Saturday Off Peak (9-5)</t>
  </si>
  <si>
    <t>Sunday Off Peak (9-5)</t>
  </si>
  <si>
    <t>General Purpose 2 Rate (paired with 0980</t>
  </si>
  <si>
    <t>E10 Heating Single Rate (prd with 0981)</t>
  </si>
  <si>
    <t>Evening Saver</t>
  </si>
  <si>
    <t>Comfort Booster</t>
  </si>
  <si>
    <t>Saturday Off Peak (24 Hrs)</t>
  </si>
  <si>
    <t>Sunday Off Peak (24 Hrs)</t>
  </si>
  <si>
    <t>Evening/Weekend - BST</t>
  </si>
  <si>
    <t>Common Decode</t>
  </si>
  <si>
    <t>Change implemented</t>
  </si>
  <si>
    <t>Date</t>
  </si>
  <si>
    <t>Comments</t>
  </si>
  <si>
    <t>U</t>
  </si>
  <si>
    <t>G</t>
  </si>
  <si>
    <t>Notes updated</t>
  </si>
  <si>
    <t>Updated to reflect DCP 268 which delinks all tariffs from the TPR bands</t>
  </si>
  <si>
    <t>A</t>
  </si>
  <si>
    <t>A/R</t>
  </si>
  <si>
    <t>Code O changed to A/R</t>
  </si>
  <si>
    <t>Code 1 &amp; 2 changed to A</t>
  </si>
  <si>
    <t>Removed TPR</t>
  </si>
  <si>
    <t>Removed TPR lookup element as this no longer effects which rate to apply</t>
  </si>
  <si>
    <t>0, 1 or 8</t>
  </si>
  <si>
    <t>Slough Heat and Power Distribution Network</t>
  </si>
  <si>
    <t>Not Used</t>
  </si>
  <si>
    <t>16:30 - 19:30</t>
  </si>
  <si>
    <t>07:00 - 16:30
19:30 - 22:00</t>
  </si>
  <si>
    <t>00:00 - 07:00
22:00 - 24:00</t>
  </si>
  <si>
    <t>09:30 - 21:30</t>
  </si>
  <si>
    <t>00:00 - 09:30
21:30 - 24:00</t>
  </si>
  <si>
    <t xml:space="preserve">Monday to Friday 
(Including Bank Holidays)
November to February </t>
  </si>
  <si>
    <t>Monday to Friday 
(Including Bank Holidays)
March to October</t>
  </si>
  <si>
    <t>07:00 - 22:00</t>
  </si>
  <si>
    <t>Monday to Friday 
(Including Bank Holidays)
April to March</t>
  </si>
  <si>
    <t>Saturday and Sunday 
All Year</t>
  </si>
  <si>
    <t>Not used</t>
  </si>
  <si>
    <t>-</t>
  </si>
  <si>
    <t>Small LV</t>
  </si>
  <si>
    <t>LV</t>
  </si>
  <si>
    <t>H99</t>
  </si>
  <si>
    <t>LV Sub</t>
  </si>
  <si>
    <t>HV</t>
  </si>
  <si>
    <t>H96</t>
  </si>
  <si>
    <t>HV Sub</t>
  </si>
  <si>
    <t>33kV</t>
  </si>
  <si>
    <t>586, 587, 588, 589</t>
  </si>
  <si>
    <t>Unmetered</t>
  </si>
  <si>
    <t>Annex 2 LDNO charges – This annex does not currently apply to the Slough Heat and Power licence exempt private electricity distribution network</t>
  </si>
  <si>
    <t>Annex 3 Preserved charges – This annex does not currently apply to the Slough Heat and Power licence exempt private electricity distribution network</t>
  </si>
  <si>
    <t>Annex 4 LDNO charges – This annex does not currently apply to the Slough Heat and Power licence exempt private electricity distribution network</t>
  </si>
  <si>
    <t>Annex 6 New or Amended EHV – This annex does not currently apply to the Slough Heat and Power licence exempt private electricity distribution network</t>
  </si>
  <si>
    <t>Nodal prices – This sheet does not currently apply to the Slough Heat and Power licence exempt private electricity distribution network</t>
  </si>
  <si>
    <t>H66</t>
  </si>
  <si>
    <t>LV Generation</t>
  </si>
  <si>
    <t>LV Sub Generation</t>
  </si>
  <si>
    <t>HV Generation</t>
  </si>
  <si>
    <t>212, 213, 478, H98</t>
  </si>
  <si>
    <t>HV Sub Generation</t>
  </si>
  <si>
    <t>H97</t>
  </si>
  <si>
    <t>33kV Generation</t>
  </si>
  <si>
    <t>H65</t>
  </si>
  <si>
    <t> 0</t>
  </si>
  <si>
    <t>0 </t>
  </si>
  <si>
    <t>79, 80, 477, 993</t>
  </si>
  <si>
    <t>132/33kV generic</t>
  </si>
  <si>
    <t xml:space="preserve">Please use this spreadsheet with reference to the SHP use of system charging statement. </t>
  </si>
  <si>
    <t>Annex 1 contains the charges to LV, HV and 33kV Designated Properties and Unmetered Supplies.</t>
  </si>
  <si>
    <t>EHV site specific LLFs - Not Applicable</t>
  </si>
  <si>
    <t>EHV site specific LLFs  - Not Applicable</t>
  </si>
  <si>
    <t>0, 3, 4 or 5-8</t>
  </si>
  <si>
    <t>Voltage of Connection</t>
  </si>
  <si>
    <t>Band</t>
  </si>
  <si>
    <t>Units</t>
  </si>
  <si>
    <t>Lower Threshold*</t>
  </si>
  <si>
    <t>Upper Threshold*</t>
  </si>
  <si>
    <t>Single band</t>
  </si>
  <si>
    <t>Designated Properties connected at LV, billing with no MIC</t>
  </si>
  <si>
    <t>kWh</t>
  </si>
  <si>
    <t>∞</t>
  </si>
  <si>
    <t>Designated Properties connected at LV, billing with MIC</t>
  </si>
  <si>
    <t>kVA</t>
  </si>
  <si>
    <t>Designated Properties connected at HV</t>
  </si>
  <si>
    <t>Designated EHV Properties</t>
  </si>
  <si>
    <t>* All boundaries are inclusive of the upper threshold and exclusive of the lower threshold i.e. Lower &lt; x ≤ Upper.</t>
  </si>
  <si>
    <t>New Tariff name</t>
  </si>
  <si>
    <t>New LLFC</t>
  </si>
  <si>
    <t xml:space="preserve">Domestic Aggregated </t>
  </si>
  <si>
    <t>Small LV Aggregated NHH No Residual</t>
  </si>
  <si>
    <t>Q05</t>
  </si>
  <si>
    <t>Small LV Aggregated NHH Band 1</t>
  </si>
  <si>
    <t>Q06</t>
  </si>
  <si>
    <t>Small LV Aggregated NHH Band 2</t>
  </si>
  <si>
    <t>Q07</t>
  </si>
  <si>
    <t>Small LV Aggregated NHH Band 3</t>
  </si>
  <si>
    <t>Q08</t>
  </si>
  <si>
    <t>Small LV Aggregated NHH Band 4</t>
  </si>
  <si>
    <t>Q09</t>
  </si>
  <si>
    <t>473, 474, 475,479</t>
  </si>
  <si>
    <t>Small LV Aggregated HH No Residual</t>
  </si>
  <si>
    <t>Q10</t>
  </si>
  <si>
    <t>Small LV Aggregated HH Band 1</t>
  </si>
  <si>
    <t>Q11</t>
  </si>
  <si>
    <t>Small LV Aggregated HH Band 2</t>
  </si>
  <si>
    <t>Q12</t>
  </si>
  <si>
    <t>Small LV Aggregated HH Band 3</t>
  </si>
  <si>
    <t>Q13</t>
  </si>
  <si>
    <t>Small LV Aggregated HH Band 4</t>
  </si>
  <si>
    <t>Q14</t>
  </si>
  <si>
    <t>LV No Residual</t>
  </si>
  <si>
    <t>Q15</t>
  </si>
  <si>
    <t>LV Band 1</t>
  </si>
  <si>
    <t>Q16</t>
  </si>
  <si>
    <t>LV Band 2</t>
  </si>
  <si>
    <t>Q17</t>
  </si>
  <si>
    <t>LV Band 3</t>
  </si>
  <si>
    <t>Q18</t>
  </si>
  <si>
    <t>LV Band 4</t>
  </si>
  <si>
    <t>Q19</t>
  </si>
  <si>
    <t>LV Sub No Residual</t>
  </si>
  <si>
    <t>Q20</t>
  </si>
  <si>
    <t>LV Sub Band 1</t>
  </si>
  <si>
    <t>Q21</t>
  </si>
  <si>
    <t>LV Sub Band 2</t>
  </si>
  <si>
    <t>Q22</t>
  </si>
  <si>
    <t>LV Sub Band 3</t>
  </si>
  <si>
    <t>Q23</t>
  </si>
  <si>
    <t>Q24</t>
  </si>
  <si>
    <t>HV No Residual</t>
  </si>
  <si>
    <t>Q25</t>
  </si>
  <si>
    <t>HV Band 1</t>
  </si>
  <si>
    <t>Q26</t>
  </si>
  <si>
    <t>HV Band 2</t>
  </si>
  <si>
    <t>Q27</t>
  </si>
  <si>
    <t>HV Band 3</t>
  </si>
  <si>
    <t>Q28</t>
  </si>
  <si>
    <t>HV Band 4</t>
  </si>
  <si>
    <t>Q29</t>
  </si>
  <si>
    <t>HV Sub No Residual</t>
  </si>
  <si>
    <t>Q30</t>
  </si>
  <si>
    <t>HV Sub Band 1</t>
  </si>
  <si>
    <t>Q31</t>
  </si>
  <si>
    <t>HV Sub Band 2</t>
  </si>
  <si>
    <t>Q32</t>
  </si>
  <si>
    <t>HV Sub Band 3</t>
  </si>
  <si>
    <t>Q33</t>
  </si>
  <si>
    <t>HV Sub Band 4</t>
  </si>
  <si>
    <t>Q34</t>
  </si>
  <si>
    <t>33kV No Residual</t>
  </si>
  <si>
    <t>Q50</t>
  </si>
  <si>
    <t>33kV Band 1</t>
  </si>
  <si>
    <t>Q51</t>
  </si>
  <si>
    <t>33kV Band 2</t>
  </si>
  <si>
    <t>Q52</t>
  </si>
  <si>
    <t>33kV Band 3</t>
  </si>
  <si>
    <t>Q53</t>
  </si>
  <si>
    <t>33kV Band 4</t>
  </si>
  <si>
    <t>Q54</t>
  </si>
  <si>
    <r>
      <t>Existing Ta</t>
    </r>
    <r>
      <rPr>
        <b/>
        <sz val="10"/>
        <color rgb="FF000000"/>
        <rFont val="Calibri"/>
        <family val="2"/>
      </rPr>
      <t>riff Name</t>
    </r>
  </si>
  <si>
    <t>210, 211</t>
  </si>
  <si>
    <t>166, 473, 474, 475,479, Q05-Q14</t>
  </si>
  <si>
    <t>470, Q15-Q19</t>
  </si>
  <si>
    <t>476, Q25-Q29</t>
  </si>
  <si>
    <t>H96, Q30-Q34</t>
  </si>
  <si>
    <t>H66, Q50-Q54</t>
  </si>
  <si>
    <t>H99, Q20-Q24</t>
  </si>
  <si>
    <t>166, 473, 474, 475,479, 470,586, 587, 588, 589 / 79, 80, 477, 993, Q05-Q19</t>
  </si>
  <si>
    <t>H99 / 210, 211, Q20-Q24</t>
  </si>
  <si>
    <t>476 / 212, 213, 478, H98, Q25-Q29</t>
  </si>
  <si>
    <t>H96 / H97, Q30-Q34</t>
  </si>
  <si>
    <t>H66 / H65, Q50-Q54</t>
  </si>
  <si>
    <t>Q31, Q51</t>
  </si>
  <si>
    <t>Q32, Q52</t>
  </si>
  <si>
    <t>Q33, Q53</t>
  </si>
  <si>
    <t>Q34, Q54</t>
  </si>
  <si>
    <t>Q16, Q21</t>
  </si>
  <si>
    <t>Q17, Q22</t>
  </si>
  <si>
    <t>Q18, Q23</t>
  </si>
  <si>
    <t>Q19, Q24</t>
  </si>
  <si>
    <t>Q06, Q11</t>
  </si>
  <si>
    <t>Q07, Q12</t>
  </si>
  <si>
    <t>Q08, Q13</t>
  </si>
  <si>
    <t>Q09, Q14</t>
  </si>
  <si>
    <t>2025/26</t>
  </si>
  <si>
    <t>1 April 2025</t>
  </si>
  <si>
    <t>Previous LLFC</t>
  </si>
  <si>
    <t>TCR Band</t>
  </si>
  <si>
    <t>LV_NoMIC_1</t>
  </si>
  <si>
    <t>LV_NoMIC_2</t>
  </si>
  <si>
    <t>LV_NoMIC_3</t>
  </si>
  <si>
    <t>LV_NoMIC_4</t>
  </si>
  <si>
    <t>LV1</t>
  </si>
  <si>
    <t>LV2</t>
  </si>
  <si>
    <t>LV3</t>
  </si>
  <si>
    <t>LV4</t>
  </si>
  <si>
    <t>HV1</t>
  </si>
  <si>
    <t>HV2</t>
  </si>
  <si>
    <t>HV3</t>
  </si>
  <si>
    <t>HV4</t>
  </si>
  <si>
    <t>EHV1</t>
  </si>
  <si>
    <t>EHV2</t>
  </si>
  <si>
    <t>EHV3</t>
  </si>
  <si>
    <t>EHV4</t>
  </si>
  <si>
    <t>LLFCs**</t>
  </si>
  <si>
    <t>**See LLFC Mapping for full mapping</t>
  </si>
  <si>
    <t>n/a</t>
  </si>
  <si>
    <t>16:00 - 19:00</t>
  </si>
  <si>
    <t>20:00 - 00:30</t>
  </si>
  <si>
    <t>00:30 - 07:30</t>
  </si>
  <si>
    <t>Monday to Friday
Nov to Feb</t>
  </si>
  <si>
    <t>07:30 - 16:00
19:00 - 20:00</t>
  </si>
  <si>
    <t>Saturday and Sunday
All Year and
Monday to Friday
Mar to Oct</t>
  </si>
  <si>
    <t>07:30 - 00:30</t>
  </si>
  <si>
    <t>LV Sub Band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</si>
</sst>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_ ;[Red]\-0.00\ "/>
    <numFmt numFmtId="165" formatCode="0.000"/>
    <numFmt numFmtId="166" formatCode="#,##0.000"/>
    <numFmt numFmtId="167" formatCode="0.000_ ;[Red]\-0.000\ "/>
    <numFmt numFmtId="168" formatCode="0.000_ ;\-0.000\ "/>
    <numFmt numFmtId="169" formatCode="0000"/>
  </numFmts>
  <fonts count="33" x14ac:knownFonts="1">
    <font>
      <sz val="10"/>
      <name val="Arial"/>
    </font>
    <font>
      <sz val="11"/>
      <color theme="1"/>
      <name val="Calibri"/>
      <family val="2"/>
      <scheme val="minor"/>
    </font>
    <font>
      <sz val="11"/>
      <color theme="1"/>
      <name val="Calibri"/>
      <family val="2"/>
      <scheme val="minor"/>
    </font>
    <font>
      <sz val="10"/>
      <color theme="1"/>
      <name val="Arial"/>
      <family val="2"/>
    </font>
    <font>
      <sz val="8"/>
      <name val="Arial"/>
      <family val="2"/>
    </font>
    <font>
      <sz val="10"/>
      <name val="Arial"/>
      <family val="2"/>
    </font>
    <font>
      <b/>
      <sz val="10"/>
      <name val="Arial"/>
      <family val="2"/>
    </font>
    <font>
      <sz val="14"/>
      <name val="Arial"/>
      <family val="2"/>
    </font>
    <font>
      <sz val="8"/>
      <name val="Arial"/>
      <family val="2"/>
    </font>
    <font>
      <b/>
      <sz val="11"/>
      <color theme="3"/>
      <name val="Arial"/>
      <family val="2"/>
    </font>
    <font>
      <sz val="9"/>
      <color rgb="FF3F3F76"/>
      <name val="Arial"/>
      <family val="2"/>
    </font>
    <font>
      <u/>
      <sz val="10"/>
      <color theme="10"/>
      <name val="Arial"/>
      <family val="2"/>
    </font>
    <font>
      <u/>
      <sz val="10"/>
      <color theme="10"/>
      <name val="Arial"/>
      <family val="2"/>
    </font>
    <font>
      <sz val="11"/>
      <name val="Arial"/>
      <family val="2"/>
    </font>
    <font>
      <b/>
      <sz val="9"/>
      <color rgb="FF3F3F76"/>
      <name val="Arial"/>
      <family val="2"/>
    </font>
    <font>
      <b/>
      <sz val="14"/>
      <color theme="3"/>
      <name val="Arial"/>
      <family val="2"/>
    </font>
    <font>
      <b/>
      <sz val="13"/>
      <color theme="3"/>
      <name val="Arial"/>
      <family val="2"/>
    </font>
    <font>
      <sz val="11"/>
      <color theme="0"/>
      <name val="Arial"/>
      <family val="2"/>
    </font>
    <font>
      <b/>
      <sz val="11"/>
      <name val="Arial"/>
      <family val="2"/>
    </font>
    <font>
      <b/>
      <sz val="11"/>
      <color theme="0"/>
      <name val="Arial"/>
      <family val="2"/>
    </font>
    <font>
      <sz val="11"/>
      <color theme="1"/>
      <name val="Calibri"/>
      <family val="2"/>
      <scheme val="minor"/>
    </font>
    <font>
      <sz val="10"/>
      <color rgb="FF9C6500"/>
      <name val="Arial"/>
      <family val="2"/>
    </font>
    <font>
      <b/>
      <sz val="18"/>
      <name val="Arial"/>
      <family val="2"/>
    </font>
    <font>
      <b/>
      <sz val="12"/>
      <color rgb="FFFF0000"/>
      <name val="Arial"/>
      <family val="2"/>
    </font>
    <font>
      <i/>
      <sz val="11"/>
      <color theme="3" tint="-0.24994659260841701"/>
      <name val="Calibri"/>
      <family val="2"/>
      <scheme val="minor"/>
    </font>
    <font>
      <b/>
      <sz val="11"/>
      <color theme="0"/>
      <name val="Calibri"/>
      <family val="2"/>
      <scheme val="minor"/>
    </font>
    <font>
      <u/>
      <sz val="11"/>
      <color theme="5"/>
      <name val="Calibri"/>
      <family val="2"/>
      <scheme val="minor"/>
    </font>
    <font>
      <b/>
      <sz val="11"/>
      <color theme="4"/>
      <name val="Calibri"/>
      <family val="2"/>
      <scheme val="minor"/>
    </font>
    <font>
      <b/>
      <sz val="11"/>
      <color theme="1"/>
      <name val="Calibri"/>
      <family val="2"/>
      <scheme val="minor"/>
    </font>
    <font>
      <b/>
      <sz val="11"/>
      <name val="Calibri"/>
      <family val="2"/>
      <scheme val="minor"/>
    </font>
    <font>
      <b/>
      <sz val="10"/>
      <color rgb="FF000000"/>
      <name val="Calibri"/>
      <family val="2"/>
    </font>
    <font>
      <sz val="11"/>
      <color theme="1"/>
      <name val="Arial"/>
      <family val="2"/>
    </font>
    <font>
      <sz val="10"/>
      <color theme="0"/>
      <name val="Arial"/>
      <family val="2"/>
    </font>
  </fonts>
  <fills count="31">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7" tint="0.59999389629810485"/>
        <bgColor indexed="65"/>
      </patternFill>
    </fill>
    <fill>
      <patternFill patternType="solid">
        <fgColor rgb="FFFFEB9C"/>
      </patternFill>
    </fill>
    <fill>
      <patternFill patternType="solid">
        <fgColor theme="4" tint="0.79998168889431442"/>
        <bgColor indexed="64"/>
      </patternFill>
    </fill>
    <fill>
      <patternFill patternType="lightUp">
        <fgColor theme="0" tint="-0.499984740745262"/>
        <bgColor rgb="FFFFFFFF"/>
      </patternFill>
    </fill>
    <fill>
      <patternFill patternType="solid">
        <fgColor rgb="FF4B86CD"/>
        <bgColor indexed="64"/>
      </patternFill>
    </fill>
    <fill>
      <patternFill patternType="solid">
        <fgColor rgb="FFFF9999"/>
        <bgColor indexed="64"/>
      </patternFill>
    </fill>
    <fill>
      <patternFill patternType="solid">
        <fgColor rgb="FF275792"/>
        <bgColor indexed="64"/>
      </patternFill>
    </fill>
    <fill>
      <patternFill patternType="solid">
        <fgColor theme="4" tint="0.59996337778862885"/>
        <bgColor indexed="64"/>
      </patternFill>
    </fill>
    <fill>
      <patternFill patternType="solid">
        <fgColor theme="0" tint="-0.14999847407452621"/>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9"/>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style="thin">
        <color indexed="64"/>
      </bottom>
      <diagonal/>
    </border>
    <border>
      <left style="thin">
        <color rgb="FF999999"/>
      </left>
      <right/>
      <top/>
      <bottom/>
      <diagonal/>
    </border>
    <border>
      <left style="thin">
        <color indexed="64"/>
      </left>
      <right style="thin">
        <color indexed="64"/>
      </right>
      <top/>
      <bottom/>
      <diagonal/>
    </border>
  </borders>
  <cellStyleXfs count="34">
    <xf numFmtId="0" fontId="0" fillId="0" borderId="0"/>
    <xf numFmtId="0" fontId="9" fillId="0" borderId="0" applyNumberFormat="0" applyFill="0" applyBorder="0" applyAlignment="0" applyProtection="0"/>
    <xf numFmtId="0" fontId="10" fillId="5" borderId="7" applyNumberFormat="0" applyAlignment="0" applyProtection="0"/>
    <xf numFmtId="0" fontId="11" fillId="0" borderId="0" applyNumberFormat="0" applyFill="0" applyBorder="0" applyAlignment="0" applyProtection="0">
      <alignment vertical="top"/>
      <protection locked="0"/>
    </xf>
    <xf numFmtId="0" fontId="16" fillId="0" borderId="9" applyNumberFormat="0" applyFill="0" applyAlignment="0" applyProtection="0"/>
    <xf numFmtId="0" fontId="9" fillId="0" borderId="10" applyNumberFormat="0" applyFill="0" applyAlignment="0" applyProtection="0"/>
    <xf numFmtId="0" fontId="5" fillId="0" borderId="0"/>
    <xf numFmtId="43" fontId="5" fillId="0" borderId="0" applyFont="0" applyFill="0" applyBorder="0" applyAlignment="0" applyProtection="0"/>
    <xf numFmtId="0" fontId="20" fillId="0" borderId="0"/>
    <xf numFmtId="0" fontId="21" fillId="18" borderId="0" applyNumberFormat="0" applyBorder="0" applyAlignment="0" applyProtection="0"/>
    <xf numFmtId="0" fontId="3" fillId="6" borderId="0" applyNumberFormat="0" applyBorder="0" applyAlignment="0" applyProtection="0"/>
    <xf numFmtId="0" fontId="3" fillId="17" borderId="0" applyNumberFormat="0" applyBorder="0" applyAlignment="0" applyProtection="0"/>
    <xf numFmtId="0" fontId="2" fillId="0" borderId="0" applyNumberFormat="0" applyFill="0" applyBorder="0" applyAlignment="0" applyProtection="0">
      <alignment horizontal="left"/>
    </xf>
    <xf numFmtId="49" fontId="24" fillId="0" borderId="0" applyFill="0" applyBorder="0" applyAlignment="0" applyProtection="0">
      <alignment vertical="center"/>
    </xf>
    <xf numFmtId="0" fontId="2" fillId="20" borderId="12" applyNumberFormat="0" applyBorder="0" applyAlignment="0" applyProtection="0">
      <alignment vertical="center"/>
    </xf>
    <xf numFmtId="49" fontId="25" fillId="21" borderId="0" applyBorder="0" applyAlignment="0" applyProtection="0">
      <alignment horizontal="left" vertical="center" wrapText="1"/>
    </xf>
    <xf numFmtId="0" fontId="2" fillId="0" borderId="0" applyNumberFormat="0" applyFont="0" applyBorder="0" applyAlignment="0" applyProtection="0"/>
    <xf numFmtId="0" fontId="2" fillId="22" borderId="0" applyNumberFormat="0" applyBorder="0" applyAlignment="0">
      <alignment horizontal="center"/>
      <protection locked="0"/>
    </xf>
    <xf numFmtId="0" fontId="26" fillId="0" borderId="12" applyNumberFormat="0" applyFill="0" applyBorder="0" applyAlignment="0" applyProtection="0"/>
    <xf numFmtId="2" fontId="27" fillId="0" borderId="0" applyNumberFormat="0" applyFill="0" applyBorder="0" applyAlignment="0" applyProtection="0"/>
    <xf numFmtId="49" fontId="28" fillId="0" borderId="0" applyBorder="0" applyAlignment="0" applyProtection="0"/>
    <xf numFmtId="49" fontId="25" fillId="23" borderId="0" applyBorder="0" applyAlignment="0" applyProtection="0"/>
    <xf numFmtId="49" fontId="29" fillId="24" borderId="0" applyAlignment="0" applyProtection="0">
      <alignment vertical="center"/>
    </xf>
    <xf numFmtId="43" fontId="5" fillId="0" borderId="0" applyFont="0" applyFill="0" applyBorder="0" applyAlignment="0" applyProtection="0"/>
    <xf numFmtId="0" fontId="32" fillId="26"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1" fillId="0" borderId="0"/>
    <xf numFmtId="0" fontId="1" fillId="0" borderId="0"/>
    <xf numFmtId="0" fontId="1" fillId="0" borderId="0"/>
    <xf numFmtId="0" fontId="31" fillId="0" borderId="0"/>
    <xf numFmtId="43" fontId="5" fillId="0" borderId="0" applyFont="0" applyFill="0" applyBorder="0" applyAlignment="0" applyProtection="0"/>
    <xf numFmtId="0" fontId="1" fillId="0" borderId="0"/>
  </cellStyleXfs>
  <cellXfs count="146">
    <xf numFmtId="0" fontId="0" fillId="0" borderId="0" xfId="0"/>
    <xf numFmtId="0" fontId="5"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0" fillId="0" borderId="1" xfId="0" applyBorder="1" applyAlignment="1">
      <alignment vertical="center"/>
    </xf>
    <xf numFmtId="0" fontId="5" fillId="0" borderId="0" xfId="0" applyFont="1" applyAlignment="1">
      <alignment wrapText="1"/>
    </xf>
    <xf numFmtId="0" fontId="6" fillId="0" borderId="0" xfId="0" applyFont="1" applyAlignment="1">
      <alignment vertical="top" wrapText="1"/>
    </xf>
    <xf numFmtId="0" fontId="12" fillId="2" borderId="0" xfId="3" applyFont="1" applyFill="1" applyAlignment="1" applyProtection="1">
      <alignment vertical="center"/>
    </xf>
    <xf numFmtId="0" fontId="6" fillId="7" borderId="1" xfId="0" applyFont="1" applyFill="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2" borderId="0" xfId="0" applyFont="1" applyFill="1" applyAlignment="1">
      <alignment vertical="center"/>
    </xf>
    <xf numFmtId="0" fontId="0" fillId="0" borderId="0" xfId="0" applyProtection="1">
      <protection locked="0"/>
    </xf>
    <xf numFmtId="49" fontId="14" fillId="5" borderId="7" xfId="2" applyNumberFormat="1" applyFont="1" applyAlignment="1" applyProtection="1">
      <alignment horizontal="center" vertical="center" wrapText="1"/>
      <protection locked="0"/>
    </xf>
    <xf numFmtId="167" fontId="18" fillId="9" borderId="1" xfId="0" applyNumberFormat="1" applyFont="1" applyFill="1" applyBorder="1" applyAlignment="1" applyProtection="1">
      <alignment horizontal="center" vertical="center"/>
      <protection locked="0"/>
    </xf>
    <xf numFmtId="167" fontId="18" fillId="3" borderId="1" xfId="0" applyNumberFormat="1" applyFont="1" applyFill="1" applyBorder="1" applyAlignment="1" applyProtection="1">
      <alignment horizontal="center" vertical="center"/>
      <protection locked="0"/>
    </xf>
    <xf numFmtId="0" fontId="18" fillId="8" borderId="1" xfId="0" applyFont="1" applyFill="1" applyBorder="1" applyAlignment="1" applyProtection="1">
      <alignment horizontal="center" vertical="center" wrapText="1"/>
      <protection locked="0"/>
    </xf>
    <xf numFmtId="3" fontId="18" fillId="8" borderId="1" xfId="0" applyNumberFormat="1" applyFont="1" applyFill="1" applyBorder="1" applyAlignment="1" applyProtection="1">
      <alignment horizontal="center" vertical="center" wrapText="1"/>
      <protection locked="0"/>
    </xf>
    <xf numFmtId="164" fontId="18" fillId="10" borderId="1" xfId="0" applyNumberFormat="1" applyFont="1" applyFill="1" applyBorder="1" applyAlignment="1" applyProtection="1">
      <alignment horizontal="center" vertical="center"/>
      <protection locked="0"/>
    </xf>
    <xf numFmtId="164" fontId="18" fillId="3" borderId="1" xfId="0" applyNumberFormat="1" applyFont="1" applyFill="1" applyBorder="1" applyAlignment="1" applyProtection="1">
      <alignment horizontal="center" vertical="center"/>
      <protection locked="0"/>
    </xf>
    <xf numFmtId="0" fontId="0" fillId="11" borderId="0" xfId="0" applyFill="1"/>
    <xf numFmtId="0" fontId="11" fillId="2" borderId="0" xfId="3" applyFill="1" applyAlignment="1" applyProtection="1">
      <alignment vertical="center"/>
    </xf>
    <xf numFmtId="0" fontId="5" fillId="2" borderId="8" xfId="6" quotePrefix="1" applyFill="1" applyBorder="1" applyAlignment="1">
      <alignment vertical="center" wrapText="1"/>
    </xf>
    <xf numFmtId="0" fontId="5" fillId="2" borderId="0" xfId="6" applyFill="1" applyAlignment="1">
      <alignment vertical="center"/>
    </xf>
    <xf numFmtId="0" fontId="7" fillId="2" borderId="0" xfId="6" applyFont="1" applyFill="1" applyAlignment="1">
      <alignment vertical="center"/>
    </xf>
    <xf numFmtId="0" fontId="6" fillId="7" borderId="1" xfId="6" applyFont="1" applyFill="1" applyBorder="1" applyAlignment="1">
      <alignment horizontal="center" vertical="center" wrapText="1"/>
    </xf>
    <xf numFmtId="0" fontId="5" fillId="2" borderId="0" xfId="6" applyFill="1" applyAlignment="1">
      <alignment horizontal="center" vertical="center"/>
    </xf>
    <xf numFmtId="166" fontId="5" fillId="2" borderId="0" xfId="6" applyNumberFormat="1" applyFill="1" applyAlignment="1">
      <alignment horizontal="center" vertical="center"/>
    </xf>
    <xf numFmtId="0" fontId="5" fillId="2" borderId="0" xfId="6" applyFill="1"/>
    <xf numFmtId="0" fontId="5" fillId="0" borderId="0" xfId="0" applyFont="1" applyProtection="1">
      <protection locked="0"/>
    </xf>
    <xf numFmtId="49" fontId="9" fillId="6" borderId="0" xfId="1" quotePrefix="1" applyNumberFormat="1" applyFill="1" applyAlignment="1" applyProtection="1">
      <alignment horizontal="left" vertical="center" wrapText="1"/>
      <protection locked="0"/>
    </xf>
    <xf numFmtId="49" fontId="16" fillId="0" borderId="0" xfId="4" applyNumberFormat="1" applyBorder="1" applyAlignment="1" applyProtection="1">
      <alignment vertical="center"/>
      <protection locked="0"/>
    </xf>
    <xf numFmtId="49" fontId="9" fillId="6" borderId="0" xfId="1" applyNumberFormat="1" applyFill="1" applyBorder="1" applyAlignment="1" applyProtection="1">
      <alignment vertical="center" wrapText="1"/>
      <protection locked="0"/>
    </xf>
    <xf numFmtId="49" fontId="9" fillId="0" borderId="0" xfId="5" applyNumberFormat="1" applyBorder="1" applyAlignment="1" applyProtection="1">
      <alignment vertical="center"/>
      <protection locked="0"/>
    </xf>
    <xf numFmtId="0" fontId="11" fillId="0" borderId="0" xfId="3" applyAlignment="1" applyProtection="1">
      <alignment horizontal="left" vertical="top"/>
    </xf>
    <xf numFmtId="0" fontId="0" fillId="11" borderId="0" xfId="0" applyFill="1" applyAlignment="1">
      <alignment vertical="center"/>
    </xf>
    <xf numFmtId="0" fontId="15" fillId="11" borderId="0" xfId="1" applyNumberFormat="1" applyFont="1" applyFill="1" applyBorder="1" applyAlignment="1">
      <alignment horizontal="center" vertical="center" wrapText="1"/>
    </xf>
    <xf numFmtId="0" fontId="7" fillId="11" borderId="0" xfId="6" applyFont="1" applyFill="1" applyAlignment="1">
      <alignment vertical="center"/>
    </xf>
    <xf numFmtId="0" fontId="15" fillId="11" borderId="0" xfId="1" applyNumberFormat="1" applyFont="1" applyFill="1" applyBorder="1" applyAlignment="1" applyProtection="1">
      <alignment horizontal="center" vertical="center" wrapText="1"/>
    </xf>
    <xf numFmtId="0" fontId="11" fillId="2" borderId="0" xfId="3" applyFill="1" applyAlignment="1" applyProtection="1">
      <alignment vertical="center"/>
      <protection hidden="1"/>
    </xf>
    <xf numFmtId="0" fontId="6" fillId="0" borderId="1" xfId="0" applyFont="1" applyBorder="1" applyAlignment="1">
      <alignment horizontal="left" vertical="center" wrapText="1"/>
    </xf>
    <xf numFmtId="49" fontId="9" fillId="6" borderId="0" xfId="1" applyNumberFormat="1" applyFill="1" applyAlignment="1" applyProtection="1">
      <alignment horizontal="center" vertical="center" wrapText="1"/>
      <protection locked="0"/>
    </xf>
    <xf numFmtId="49" fontId="9" fillId="6" borderId="0" xfId="1" quotePrefix="1" applyNumberFormat="1" applyFill="1" applyAlignment="1" applyProtection="1">
      <alignment horizontal="center" vertical="center" wrapText="1"/>
      <protection locked="0"/>
    </xf>
    <xf numFmtId="0" fontId="12" fillId="0" borderId="0" xfId="3" applyFont="1" applyFill="1" applyBorder="1" applyAlignment="1" applyProtection="1">
      <alignment vertical="center"/>
    </xf>
    <xf numFmtId="49" fontId="16" fillId="0" borderId="0" xfId="4" quotePrefix="1" applyNumberFormat="1" applyBorder="1" applyAlignment="1" applyProtection="1">
      <alignment horizontal="left" vertical="center"/>
      <protection locked="0"/>
    </xf>
    <xf numFmtId="168" fontId="19" fillId="12" borderId="1" xfId="0" applyNumberFormat="1" applyFont="1" applyFill="1" applyBorder="1" applyAlignment="1" applyProtection="1">
      <alignment horizontal="center" vertical="center"/>
      <protection locked="0"/>
    </xf>
    <xf numFmtId="168" fontId="18" fillId="13" borderId="1" xfId="0" applyNumberFormat="1" applyFont="1" applyFill="1" applyBorder="1" applyAlignment="1" applyProtection="1">
      <alignment horizontal="center" vertical="center"/>
      <protection locked="0"/>
    </xf>
    <xf numFmtId="168" fontId="19" fillId="14" borderId="1" xfId="0" applyNumberFormat="1" applyFont="1" applyFill="1" applyBorder="1" applyAlignment="1" applyProtection="1">
      <alignment horizontal="center" vertical="center"/>
      <protection locked="0"/>
    </xf>
    <xf numFmtId="168" fontId="19" fillId="15" borderId="1" xfId="0" applyNumberFormat="1" applyFont="1" applyFill="1" applyBorder="1" applyAlignment="1" applyProtection="1">
      <alignment horizontal="center" vertical="center"/>
      <protection locked="0"/>
    </xf>
    <xf numFmtId="168" fontId="18" fillId="16" borderId="1" xfId="0" applyNumberFormat="1" applyFont="1" applyFill="1" applyBorder="1" applyAlignment="1" applyProtection="1">
      <alignment horizontal="center" vertical="center"/>
      <protection locked="0"/>
    </xf>
    <xf numFmtId="0" fontId="5" fillId="0" borderId="0" xfId="6"/>
    <xf numFmtId="0" fontId="5" fillId="0" borderId="0" xfId="6" applyAlignment="1">
      <alignment horizontal="left"/>
    </xf>
    <xf numFmtId="0" fontId="22" fillId="0" borderId="0" xfId="6" applyFont="1"/>
    <xf numFmtId="0" fontId="11" fillId="0" borderId="0" xfId="3" applyFill="1" applyAlignment="1" applyProtection="1">
      <alignment horizontal="left" vertical="center"/>
    </xf>
    <xf numFmtId="0" fontId="5" fillId="0" borderId="0" xfId="6" applyAlignment="1">
      <alignment horizontal="center" vertical="center" wrapText="1"/>
    </xf>
    <xf numFmtId="0" fontId="5" fillId="0" borderId="0" xfId="6" applyAlignment="1">
      <alignment horizontal="center" vertical="top" wrapText="1"/>
    </xf>
    <xf numFmtId="0" fontId="5" fillId="19" borderId="0" xfId="6" applyFill="1" applyAlignment="1">
      <alignment horizontal="left"/>
    </xf>
    <xf numFmtId="14" fontId="5" fillId="0" borderId="0" xfId="6" applyNumberFormat="1"/>
    <xf numFmtId="0" fontId="5" fillId="0" borderId="0" xfId="6" quotePrefix="1" applyAlignment="1">
      <alignment horizontal="left"/>
    </xf>
    <xf numFmtId="0" fontId="5" fillId="19" borderId="0" xfId="6" applyFill="1" applyAlignment="1">
      <alignment horizontal="left" vertical="center"/>
    </xf>
    <xf numFmtId="169" fontId="5" fillId="19" borderId="0" xfId="6" applyNumberFormat="1" applyFill="1" applyAlignment="1">
      <alignment horizontal="left"/>
    </xf>
    <xf numFmtId="0" fontId="23" fillId="2" borderId="0" xfId="0" applyFont="1" applyFill="1" applyAlignment="1">
      <alignment vertical="center"/>
    </xf>
    <xf numFmtId="164" fontId="18" fillId="10" borderId="1" xfId="0" applyNumberFormat="1" applyFont="1" applyFill="1" applyBorder="1" applyAlignment="1">
      <alignment horizontal="center" vertical="center"/>
    </xf>
    <xf numFmtId="0" fontId="0" fillId="0" borderId="1" xfId="0" applyBorder="1" applyAlignment="1">
      <alignment horizontal="center" vertical="center" wrapText="1"/>
    </xf>
    <xf numFmtId="0" fontId="18" fillId="7" borderId="6" xfId="0" applyFont="1" applyFill="1" applyBorder="1" applyAlignment="1" applyProtection="1">
      <alignment vertical="center" wrapText="1"/>
      <protection locked="0"/>
    </xf>
    <xf numFmtId="0" fontId="19" fillId="12" borderId="1" xfId="0" applyFont="1" applyFill="1" applyBorder="1" applyAlignment="1" applyProtection="1">
      <alignment horizontal="center" vertical="center" wrapText="1"/>
      <protection locked="0"/>
    </xf>
    <xf numFmtId="0" fontId="19" fillId="14" borderId="1" xfId="0" applyFont="1" applyFill="1" applyBorder="1" applyAlignment="1" applyProtection="1">
      <alignment horizontal="center" vertical="center" wrapText="1"/>
      <protection locked="0"/>
    </xf>
    <xf numFmtId="0" fontId="9" fillId="11" borderId="0" xfId="1" applyNumberFormat="1" applyFill="1" applyBorder="1" applyAlignment="1">
      <alignment horizontal="center" vertical="center" wrapText="1"/>
    </xf>
    <xf numFmtId="0" fontId="19" fillId="15" borderId="1" xfId="0" applyFont="1" applyFill="1" applyBorder="1" applyAlignment="1" applyProtection="1">
      <alignment horizontal="center" vertical="center" wrapText="1"/>
      <protection locked="0"/>
    </xf>
    <xf numFmtId="0" fontId="18" fillId="16" borderId="1" xfId="0" applyFont="1" applyFill="1" applyBorder="1" applyAlignment="1" applyProtection="1">
      <alignment horizontal="center" vertical="center" wrapText="1"/>
      <protection locked="0"/>
    </xf>
    <xf numFmtId="0" fontId="18" fillId="0" borderId="6" xfId="0" applyFont="1" applyBorder="1" applyAlignment="1">
      <alignment vertical="center" wrapText="1"/>
    </xf>
    <xf numFmtId="0" fontId="13" fillId="0" borderId="6" xfId="0" applyFont="1" applyBorder="1" applyAlignment="1">
      <alignment horizontal="center" vertical="center" wrapText="1"/>
    </xf>
    <xf numFmtId="0" fontId="13" fillId="0" borderId="1" xfId="0" applyFont="1" applyBorder="1" applyAlignment="1">
      <alignment horizontal="center" vertical="center" wrapText="1"/>
    </xf>
    <xf numFmtId="0" fontId="13" fillId="4"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8" fillId="0" borderId="1" xfId="0" applyFont="1" applyBorder="1" applyAlignment="1">
      <alignment vertical="center" wrapText="1"/>
    </xf>
    <xf numFmtId="0" fontId="13" fillId="11" borderId="0" xfId="0" applyFont="1" applyFill="1" applyAlignment="1">
      <alignment vertical="center"/>
    </xf>
    <xf numFmtId="0" fontId="18" fillId="7" borderId="1" xfId="0" quotePrefix="1" applyFont="1" applyFill="1" applyBorder="1" applyAlignment="1">
      <alignment horizontal="center" vertical="center" wrapText="1"/>
    </xf>
    <xf numFmtId="0" fontId="18" fillId="7" borderId="1" xfId="0" applyFont="1" applyFill="1" applyBorder="1" applyAlignment="1">
      <alignment horizontal="center" vertical="center" wrapText="1"/>
    </xf>
    <xf numFmtId="0" fontId="18" fillId="7" borderId="1" xfId="6" quotePrefix="1" applyFont="1" applyFill="1" applyBorder="1" applyAlignment="1">
      <alignment horizontal="center" vertical="center" wrapText="1"/>
    </xf>
    <xf numFmtId="0" fontId="18" fillId="7" borderId="1" xfId="0" applyFont="1" applyFill="1" applyBorder="1" applyAlignment="1" applyProtection="1">
      <alignment vertical="center" wrapText="1"/>
      <protection locked="0"/>
    </xf>
    <xf numFmtId="0" fontId="5" fillId="0" borderId="0" xfId="0" applyFont="1"/>
    <xf numFmtId="0" fontId="5" fillId="0" borderId="1" xfId="0" applyFont="1" applyBorder="1" applyAlignment="1">
      <alignment horizontal="center" vertical="center" wrapText="1"/>
    </xf>
    <xf numFmtId="0" fontId="6" fillId="7" borderId="1" xfId="0" applyFont="1" applyFill="1" applyBorder="1" applyAlignment="1" applyProtection="1">
      <alignment horizontal="center" vertical="center"/>
      <protection locked="0"/>
    </xf>
    <xf numFmtId="0" fontId="6" fillId="7" borderId="1" xfId="0" applyFont="1" applyFill="1" applyBorder="1" applyAlignment="1" applyProtection="1">
      <alignment vertical="center"/>
      <protection locked="0"/>
    </xf>
    <xf numFmtId="0" fontId="13" fillId="8" borderId="1" xfId="0" applyFont="1" applyFill="1" applyBorder="1" applyAlignment="1" applyProtection="1">
      <alignment horizontal="center" vertical="center"/>
      <protection locked="0"/>
    </xf>
    <xf numFmtId="3" fontId="13" fillId="8" borderId="1" xfId="0" applyNumberFormat="1" applyFont="1" applyFill="1" applyBorder="1" applyAlignment="1" applyProtection="1">
      <alignment horizontal="center" vertical="center"/>
      <protection locked="0"/>
    </xf>
    <xf numFmtId="3" fontId="13" fillId="16" borderId="1" xfId="0" applyNumberFormat="1" applyFont="1" applyFill="1" applyBorder="1" applyAlignment="1" applyProtection="1">
      <alignment horizontal="center" vertical="center"/>
      <protection locked="0"/>
    </xf>
    <xf numFmtId="0" fontId="5" fillId="25" borderId="1" xfId="0" applyFont="1" applyFill="1" applyBorder="1" applyAlignment="1">
      <alignment horizontal="center" vertical="center" wrapText="1"/>
    </xf>
    <xf numFmtId="0" fontId="0" fillId="0" borderId="1" xfId="0" applyBorder="1" applyAlignment="1">
      <alignment horizontal="center" vertical="center"/>
    </xf>
    <xf numFmtId="0" fontId="5" fillId="0" borderId="1" xfId="6" quotePrefix="1" applyBorder="1" applyAlignment="1">
      <alignment horizontal="center" vertical="center" wrapText="1"/>
    </xf>
    <xf numFmtId="0" fontId="5" fillId="0" borderId="6" xfId="6" applyBorder="1" applyAlignment="1">
      <alignment horizontal="center" vertical="center" wrapText="1"/>
    </xf>
    <xf numFmtId="0" fontId="6" fillId="0" borderId="1" xfId="6" applyFont="1" applyBorder="1" applyAlignment="1">
      <alignment horizontal="left" vertical="center" wrapText="1"/>
    </xf>
    <xf numFmtId="0" fontId="5" fillId="30" borderId="6" xfId="6" applyFill="1" applyBorder="1" applyAlignment="1">
      <alignment horizontal="center" vertical="center" wrapText="1"/>
    </xf>
    <xf numFmtId="0" fontId="13" fillId="0" borderId="0" xfId="0" quotePrefix="1" applyFont="1" applyAlignment="1">
      <alignment horizontal="left" vertical="top" wrapText="1"/>
    </xf>
    <xf numFmtId="49" fontId="9" fillId="6" borderId="0" xfId="1" applyNumberFormat="1" applyFill="1" applyAlignment="1" applyProtection="1">
      <alignment horizontal="left" vertical="center" wrapText="1"/>
      <protection locked="0"/>
    </xf>
    <xf numFmtId="0" fontId="17" fillId="0" borderId="0" xfId="0" quotePrefix="1" applyFont="1" applyAlignment="1">
      <alignment horizontal="left" vertical="top" wrapText="1"/>
    </xf>
    <xf numFmtId="0" fontId="5" fillId="0" borderId="0" xfId="0" quotePrefix="1" applyFont="1" applyAlignment="1" applyProtection="1">
      <alignment horizontal="left" vertical="top" wrapText="1"/>
      <protection locked="0"/>
    </xf>
    <xf numFmtId="0" fontId="5" fillId="0" borderId="0" xfId="0" applyFont="1" applyAlignment="1" applyProtection="1">
      <alignment horizontal="left" vertical="top" wrapText="1"/>
      <protection locked="0"/>
    </xf>
    <xf numFmtId="49" fontId="9" fillId="6" borderId="0" xfId="1" applyNumberFormat="1" applyFill="1" applyAlignment="1" applyProtection="1">
      <alignment horizontal="center" vertical="center" wrapText="1"/>
      <protection locked="0"/>
    </xf>
    <xf numFmtId="0" fontId="5" fillId="2" borderId="8" xfId="6" quotePrefix="1" applyFill="1" applyBorder="1" applyAlignment="1">
      <alignment horizontal="center" vertical="center" wrapText="1"/>
    </xf>
    <xf numFmtId="0" fontId="21" fillId="0" borderId="11" xfId="9" quotePrefix="1" applyFill="1" applyBorder="1" applyAlignment="1">
      <alignment horizontal="left" vertical="top" wrapText="1"/>
    </xf>
    <xf numFmtId="0" fontId="21" fillId="0" borderId="8" xfId="9" quotePrefix="1" applyFill="1" applyBorder="1" applyAlignment="1">
      <alignment horizontal="left" vertical="top"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8" fillId="0" borderId="1" xfId="0" applyFont="1" applyBorder="1" applyAlignment="1">
      <alignment horizontal="left" vertical="center" wrapText="1"/>
    </xf>
    <xf numFmtId="0" fontId="15" fillId="6" borderId="1" xfId="1" applyNumberFormat="1" applyFont="1" applyFill="1" applyBorder="1" applyAlignment="1">
      <alignment horizontal="center" vertical="center" wrapText="1"/>
    </xf>
    <xf numFmtId="167" fontId="18" fillId="13" borderId="3" xfId="0" applyNumberFormat="1" applyFont="1" applyFill="1" applyBorder="1" applyAlignment="1" applyProtection="1">
      <alignment horizontal="center" vertical="center"/>
      <protection locked="0"/>
    </xf>
    <xf numFmtId="167" fontId="18" fillId="13" borderId="5" xfId="0" applyNumberFormat="1" applyFont="1" applyFill="1" applyBorder="1" applyAlignment="1" applyProtection="1">
      <alignment horizontal="center" vertical="center"/>
      <protection locked="0"/>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0" fontId="18" fillId="7" borderId="3" xfId="0" applyFont="1" applyFill="1" applyBorder="1" applyAlignment="1" applyProtection="1">
      <alignment horizontal="center" vertical="center" wrapText="1"/>
      <protection locked="0"/>
    </xf>
    <xf numFmtId="0" fontId="18" fillId="7" borderId="5" xfId="0" applyFont="1" applyFill="1" applyBorder="1" applyAlignment="1" applyProtection="1">
      <alignment horizontal="center" vertical="center" wrapText="1"/>
      <protection locked="0"/>
    </xf>
    <xf numFmtId="0" fontId="13" fillId="11" borderId="1" xfId="0" applyFont="1" applyFill="1" applyBorder="1" applyAlignment="1">
      <alignment horizontal="center" vertical="center" wrapText="1"/>
    </xf>
    <xf numFmtId="0" fontId="5" fillId="2" borderId="8" xfId="6" quotePrefix="1" applyFill="1" applyBorder="1" applyAlignment="1">
      <alignment horizontal="left" vertical="center" wrapText="1"/>
    </xf>
    <xf numFmtId="0" fontId="23" fillId="2" borderId="8" xfId="0" quotePrefix="1" applyFont="1" applyFill="1" applyBorder="1" applyAlignment="1">
      <alignment horizontal="left" vertical="center" wrapText="1"/>
    </xf>
    <xf numFmtId="0" fontId="5" fillId="0" borderId="8" xfId="0" applyFont="1" applyBorder="1" applyAlignment="1">
      <alignment horizontal="left" vertical="center" wrapText="1"/>
    </xf>
    <xf numFmtId="0" fontId="0" fillId="0" borderId="8" xfId="0"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6" fillId="7" borderId="6" xfId="0" applyFont="1" applyFill="1" applyBorder="1" applyAlignment="1" applyProtection="1">
      <alignment horizontal="center" vertical="center" wrapText="1"/>
      <protection locked="0"/>
    </xf>
    <xf numFmtId="0" fontId="6" fillId="7" borderId="2"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6" fillId="7" borderId="4" xfId="0" applyFont="1" applyFill="1" applyBorder="1" applyAlignment="1" applyProtection="1">
      <alignment horizontal="center" vertical="center" wrapText="1"/>
      <protection locked="0"/>
    </xf>
    <xf numFmtId="0" fontId="6" fillId="7" borderId="5" xfId="0" applyFont="1" applyFill="1" applyBorder="1" applyAlignment="1" applyProtection="1">
      <alignment horizontal="center" vertical="center" wrapText="1"/>
      <protection locked="0"/>
    </xf>
    <xf numFmtId="0" fontId="15" fillId="6" borderId="3" xfId="1" applyNumberFormat="1" applyFont="1" applyFill="1" applyBorder="1" applyAlignment="1">
      <alignment horizontal="center" vertical="center" wrapText="1"/>
    </xf>
    <xf numFmtId="0" fontId="15" fillId="6" borderId="4" xfId="1" applyNumberFormat="1" applyFont="1" applyFill="1" applyBorder="1" applyAlignment="1">
      <alignment horizontal="center" vertical="center" wrapText="1"/>
    </xf>
    <xf numFmtId="0" fontId="5" fillId="2" borderId="0" xfId="0" quotePrefix="1" applyFont="1" applyFill="1" applyAlignment="1">
      <alignment horizontal="center" vertical="center" wrapText="1"/>
    </xf>
    <xf numFmtId="0" fontId="0" fillId="2" borderId="0" xfId="0" quotePrefix="1" applyFill="1" applyAlignment="1">
      <alignment horizontal="center" vertical="center" wrapText="1"/>
    </xf>
    <xf numFmtId="0" fontId="23" fillId="11" borderId="0" xfId="9" quotePrefix="1" applyFont="1" applyFill="1" applyBorder="1" applyAlignment="1">
      <alignment horizontal="left" vertical="center" wrapText="1"/>
    </xf>
    <xf numFmtId="0" fontId="6" fillId="7" borderId="6" xfId="0" applyFont="1" applyFill="1" applyBorder="1" applyAlignment="1" applyProtection="1">
      <alignment vertical="center" wrapText="1"/>
      <protection locked="0"/>
    </xf>
    <xf numFmtId="0" fontId="6" fillId="7" borderId="13" xfId="0" applyFont="1" applyFill="1" applyBorder="1" applyAlignment="1" applyProtection="1">
      <alignment vertical="center" wrapText="1"/>
      <protection locked="0"/>
    </xf>
    <xf numFmtId="0" fontId="6" fillId="7" borderId="2" xfId="0" applyFont="1" applyFill="1" applyBorder="1" applyAlignment="1" applyProtection="1">
      <alignment vertical="center" wrapText="1"/>
      <protection locked="0"/>
    </xf>
    <xf numFmtId="0" fontId="6" fillId="7" borderId="6" xfId="0" applyFont="1" applyFill="1" applyBorder="1" applyAlignment="1" applyProtection="1">
      <alignment vertical="center"/>
      <protection locked="0"/>
    </xf>
    <xf numFmtId="0" fontId="6" fillId="7" borderId="13" xfId="0" applyFont="1" applyFill="1" applyBorder="1" applyAlignment="1" applyProtection="1">
      <alignment vertical="center"/>
      <protection locked="0"/>
    </xf>
    <xf numFmtId="0" fontId="6" fillId="7" borderId="2" xfId="0" applyFont="1" applyFill="1" applyBorder="1" applyAlignment="1" applyProtection="1">
      <alignment vertical="center"/>
      <protection locked="0"/>
    </xf>
    <xf numFmtId="0" fontId="15" fillId="6" borderId="0" xfId="1" applyNumberFormat="1"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 xfId="0" applyFont="1" applyBorder="1" applyAlignment="1">
      <alignment horizontal="center" vertical="center" wrapText="1"/>
    </xf>
  </cellXfs>
  <cellStyles count="34">
    <cellStyle name="40% - Accent1 2" xfId="10" xr:uid="{00000000-0005-0000-0000-000000000000}"/>
    <cellStyle name="40% - Accent4 2" xfId="11" xr:uid="{00000000-0005-0000-0000-000001000000}"/>
    <cellStyle name="60% - Accent2 2" xfId="25" xr:uid="{9A6075B1-4EFB-4254-B3FE-2DC00652848F}"/>
    <cellStyle name="Accent1 2" xfId="24" xr:uid="{400AB5D8-3E62-4346-87F1-07537BF8B618}"/>
    <cellStyle name="Accent4 2" xfId="26" xr:uid="{89287E9F-B8B5-4433-8387-56D3AD8E6B43}"/>
    <cellStyle name="Accent6 2" xfId="27" xr:uid="{C9902283-D55B-4C39-BD1D-788792CB03CA}"/>
    <cellStyle name="Annotation_CEPATNEI" xfId="13" xr:uid="{2B6FE95D-44C6-4D4A-819E-6F53274C53E1}"/>
    <cellStyle name="Blank_CEPATNEI" xfId="14" xr:uid="{1329D975-7C01-4611-8403-4D339A0A775A}"/>
    <cellStyle name="ColumnHeading_CEPATNEI" xfId="15" xr:uid="{D8759B9E-F82A-47D8-9EBB-BA3F56E12780}"/>
    <cellStyle name="Comma 2" xfId="7" xr:uid="{00000000-0005-0000-0000-000002000000}"/>
    <cellStyle name="Comma 2 2" xfId="32" xr:uid="{6AC334E7-9E0E-4D53-BC63-91194D7D04AC}"/>
    <cellStyle name="Comma 2 3" xfId="23" xr:uid="{8EB29CD8-039E-4B15-8005-DE1627AF7544}"/>
    <cellStyle name="EmptyCell_CEPATNEI" xfId="16" xr:uid="{06A04146-37A3-4611-A2F0-DF9DCDE26B09}"/>
    <cellStyle name="Fixed_CEPATNEI" xfId="17" xr:uid="{26A23E5A-3284-4ECE-B5EF-AF9D96D27ADF}"/>
    <cellStyle name="Heading 2" xfId="4" builtinId="17"/>
    <cellStyle name="Heading 3" xfId="5" builtinId="18"/>
    <cellStyle name="Heading 4" xfId="1" builtinId="19"/>
    <cellStyle name="Hyperlink" xfId="3" builtinId="8"/>
    <cellStyle name="Input" xfId="2" builtinId="20"/>
    <cellStyle name="LinkedTo_CEPATNEI" xfId="18" xr:uid="{6B19D2F1-5644-4948-B344-120EA3C8C1B8}"/>
    <cellStyle name="LinksFrom_CEPATNEI" xfId="19" xr:uid="{C9552CDA-5F5D-4165-9A22-7B49F1A7E428}"/>
    <cellStyle name="Neutral" xfId="9" builtinId="28"/>
    <cellStyle name="Normal" xfId="0" builtinId="0"/>
    <cellStyle name="Normal 2" xfId="6" xr:uid="{00000000-0005-0000-0000-00000A000000}"/>
    <cellStyle name="Normal 2 2" xfId="30" xr:uid="{776409BA-DC81-48F9-BE01-E6C18B873F3F}"/>
    <cellStyle name="Normal 3" xfId="8" xr:uid="{00000000-0005-0000-0000-00000B000000}"/>
    <cellStyle name="Normal 3 2" xfId="31" xr:uid="{9B41A1F9-5604-413B-B1B8-A16CCBE9CA39}"/>
    <cellStyle name="Normal 3 3" xfId="33" xr:uid="{AD63A831-4932-42E8-A0A5-6748DDD94F4B}"/>
    <cellStyle name="Normal 3 4" xfId="28" xr:uid="{13060C41-A238-407F-BD26-C26CD52013B6}"/>
    <cellStyle name="Normal 4" xfId="29" xr:uid="{3E46EA56-760B-4A80-B494-C3132F63E132}"/>
    <cellStyle name="RowHeading_CEPATNEI" xfId="20" xr:uid="{5C4DC7DB-6CEA-4DFE-AA6B-E56A899C2163}"/>
    <cellStyle name="SectionHeading_CEPATNEI" xfId="21" xr:uid="{D58C4405-6260-411E-8464-7B9C7BB9B6B0}"/>
    <cellStyle name="SubSection_CEPATNEI" xfId="22" xr:uid="{65250709-4CB7-439F-B94B-F6E1243FD608}"/>
    <cellStyle name="Text_CEPATNEI" xfId="12" xr:uid="{00000000-0005-0000-0000-00000C000000}"/>
  </cellStyles>
  <dxfs count="0"/>
  <tableStyles count="0" defaultTableStyle="TableStyleMedium9" defaultPivotStyle="PivotStyleLight16"/>
  <colors>
    <mruColors>
      <color rgb="FFFFCC99"/>
      <color rgb="FFCCFFCC"/>
      <color rgb="FFFFBE82"/>
      <color rgb="FFB4FFCC"/>
      <color rgb="FFB8D2BB"/>
      <color rgb="FF91FFCC"/>
      <color rgb="FF8CFFCC"/>
      <color rgb="FFCCFFFF"/>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8191"/>
          <a:ext cx="5609166" cy="4025900"/>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4"/>
  <sheetViews>
    <sheetView showGridLines="0" zoomScaleNormal="100" zoomScaleSheetLayoutView="100" workbookViewId="0">
      <selection activeCell="G12" sqref="G12"/>
    </sheetView>
  </sheetViews>
  <sheetFormatPr defaultRowHeight="12.75" x14ac:dyDescent="0.2"/>
  <cols>
    <col min="1" max="1" width="70.28515625" customWidth="1"/>
    <col min="2" max="2" width="42.140625" customWidth="1"/>
    <col min="3" max="3" width="28" customWidth="1"/>
    <col min="4" max="4" width="18.140625" customWidth="1"/>
    <col min="5" max="5" width="21.5703125" customWidth="1"/>
  </cols>
  <sheetData>
    <row r="1" spans="1:8" x14ac:dyDescent="0.2">
      <c r="A1" s="16"/>
      <c r="B1" s="16"/>
      <c r="C1" s="16"/>
      <c r="D1" s="16"/>
      <c r="E1" s="16"/>
    </row>
    <row r="2" spans="1:8" ht="16.5" x14ac:dyDescent="0.2">
      <c r="A2" s="48" t="s">
        <v>55</v>
      </c>
      <c r="B2" s="33"/>
      <c r="C2" s="33"/>
      <c r="D2" s="33"/>
      <c r="E2" s="33"/>
    </row>
    <row r="3" spans="1:8" ht="15" x14ac:dyDescent="0.2">
      <c r="A3" s="33"/>
      <c r="B3" s="46" t="s">
        <v>56</v>
      </c>
      <c r="C3" s="45" t="s">
        <v>57</v>
      </c>
      <c r="D3" s="45" t="s">
        <v>28</v>
      </c>
      <c r="E3" s="45" t="s">
        <v>27</v>
      </c>
    </row>
    <row r="4" spans="1:8" ht="15" x14ac:dyDescent="0.2">
      <c r="A4" s="34" t="s">
        <v>55</v>
      </c>
      <c r="B4" s="17" t="s">
        <v>316</v>
      </c>
      <c r="C4" s="17" t="s">
        <v>475</v>
      </c>
      <c r="D4" s="17" t="s">
        <v>476</v>
      </c>
      <c r="E4" s="17" t="s">
        <v>54</v>
      </c>
    </row>
    <row r="5" spans="1:8" x14ac:dyDescent="0.2">
      <c r="A5" s="33"/>
      <c r="B5" s="33"/>
      <c r="C5" s="33"/>
      <c r="D5" s="33"/>
      <c r="E5" s="33"/>
    </row>
    <row r="6" spans="1:8" ht="16.5" x14ac:dyDescent="0.2">
      <c r="A6" s="35" t="s">
        <v>23</v>
      </c>
      <c r="B6" s="33"/>
      <c r="C6" s="33"/>
      <c r="D6" s="33"/>
      <c r="E6" s="33"/>
    </row>
    <row r="7" spans="1:8" ht="15" x14ac:dyDescent="0.2">
      <c r="A7" s="36" t="s">
        <v>24</v>
      </c>
      <c r="B7" s="99" t="s">
        <v>25</v>
      </c>
      <c r="C7" s="99"/>
      <c r="D7" s="99"/>
      <c r="E7" s="99"/>
    </row>
    <row r="8" spans="1:8" ht="30" customHeight="1" x14ac:dyDescent="0.2">
      <c r="A8" s="38" t="s">
        <v>72</v>
      </c>
      <c r="B8" s="98" t="s">
        <v>359</v>
      </c>
      <c r="C8" s="98"/>
      <c r="D8" s="98"/>
      <c r="E8" s="98"/>
    </row>
    <row r="9" spans="1:8" ht="30" customHeight="1" x14ac:dyDescent="0.2">
      <c r="A9" s="38" t="s">
        <v>37</v>
      </c>
      <c r="B9" s="98" t="s">
        <v>317</v>
      </c>
      <c r="C9" s="98"/>
      <c r="D9" s="98"/>
      <c r="E9" s="98"/>
    </row>
    <row r="10" spans="1:8" ht="30" customHeight="1" x14ac:dyDescent="0.2">
      <c r="A10" s="38" t="s">
        <v>38</v>
      </c>
      <c r="B10" s="98" t="s">
        <v>317</v>
      </c>
      <c r="C10" s="98"/>
      <c r="D10" s="98"/>
      <c r="E10" s="98"/>
    </row>
    <row r="11" spans="1:8" ht="30" customHeight="1" x14ac:dyDescent="0.2">
      <c r="A11" s="38" t="s">
        <v>39</v>
      </c>
      <c r="B11" s="98" t="s">
        <v>317</v>
      </c>
      <c r="C11" s="98"/>
      <c r="D11" s="98"/>
      <c r="E11" s="98"/>
      <c r="F11" s="100"/>
      <c r="G11" s="100"/>
      <c r="H11" s="100"/>
    </row>
    <row r="12" spans="1:8" ht="86.25" customHeight="1" x14ac:dyDescent="0.2">
      <c r="A12" s="38" t="s">
        <v>34</v>
      </c>
      <c r="B12" s="98" t="s">
        <v>62</v>
      </c>
      <c r="C12" s="98"/>
      <c r="D12" s="98"/>
      <c r="E12" s="98"/>
    </row>
    <row r="13" spans="1:8" ht="33.75" customHeight="1" x14ac:dyDescent="0.2">
      <c r="A13" s="38" t="s">
        <v>63</v>
      </c>
      <c r="B13" s="98" t="s">
        <v>317</v>
      </c>
      <c r="C13" s="98"/>
      <c r="D13" s="98"/>
      <c r="E13" s="98"/>
    </row>
    <row r="14" spans="1:8" ht="29.25" customHeight="1" x14ac:dyDescent="0.2">
      <c r="A14" s="38" t="s">
        <v>35</v>
      </c>
      <c r="B14" s="98" t="s">
        <v>317</v>
      </c>
      <c r="C14" s="98"/>
      <c r="D14" s="98"/>
      <c r="E14" s="98"/>
    </row>
    <row r="15" spans="1:8" x14ac:dyDescent="0.2">
      <c r="A15" s="33"/>
      <c r="B15" s="33"/>
      <c r="C15" s="33"/>
      <c r="D15" s="33"/>
      <c r="E15" s="33"/>
    </row>
    <row r="16" spans="1:8" ht="15" x14ac:dyDescent="0.2">
      <c r="A16" s="37" t="s">
        <v>33</v>
      </c>
      <c r="B16" s="33"/>
      <c r="C16" s="33"/>
      <c r="D16" s="33"/>
      <c r="E16" s="33"/>
    </row>
    <row r="17" spans="1:5" ht="15" x14ac:dyDescent="0.2">
      <c r="A17" s="36"/>
      <c r="B17" s="103"/>
      <c r="C17" s="103"/>
      <c r="D17" s="103"/>
      <c r="E17" s="103"/>
    </row>
    <row r="18" spans="1:5" ht="32.25" customHeight="1" x14ac:dyDescent="0.2">
      <c r="A18" s="101" t="s">
        <v>358</v>
      </c>
      <c r="B18" s="102"/>
      <c r="C18" s="102"/>
      <c r="D18" s="102"/>
      <c r="E18" s="102"/>
    </row>
    <row r="19" spans="1:5" x14ac:dyDescent="0.2">
      <c r="A19" s="33"/>
      <c r="B19" s="33"/>
      <c r="C19" s="33"/>
      <c r="D19" s="33"/>
      <c r="E19" s="33"/>
    </row>
    <row r="20" spans="1:5" x14ac:dyDescent="0.2">
      <c r="A20" s="33"/>
      <c r="B20" s="33"/>
      <c r="C20" s="33"/>
      <c r="D20" s="33"/>
      <c r="E20" s="33"/>
    </row>
    <row r="21" spans="1:5" x14ac:dyDescent="0.2">
      <c r="A21" s="33"/>
      <c r="B21" s="33"/>
      <c r="C21" s="33"/>
      <c r="D21" s="33"/>
      <c r="E21" s="33"/>
    </row>
    <row r="22" spans="1:5" ht="28.5" customHeight="1" x14ac:dyDescent="0.2">
      <c r="A22" s="33"/>
      <c r="B22" s="33"/>
      <c r="C22" s="33"/>
      <c r="D22" s="33"/>
      <c r="E22" s="33"/>
    </row>
    <row r="23" spans="1:5" ht="28.5" customHeight="1" x14ac:dyDescent="0.2">
      <c r="A23" s="33"/>
      <c r="B23" s="33"/>
      <c r="C23" s="33"/>
      <c r="D23" s="33"/>
      <c r="E23" s="33"/>
    </row>
    <row r="24" spans="1:5" x14ac:dyDescent="0.2">
      <c r="A24" s="33"/>
      <c r="B24" s="33"/>
      <c r="C24" s="33"/>
      <c r="D24" s="33"/>
      <c r="E24" s="33"/>
    </row>
  </sheetData>
  <customSheetViews>
    <customSheetView guid="{5032A364-B81A-48DA-88DA-AB3B86B47EE9}">
      <selection activeCell="A12" sqref="A12"/>
      <pageMargins left="0.7" right="0.7" top="0.75" bottom="0.75" header="0.3" footer="0.3"/>
    </customSheetView>
  </customSheetViews>
  <mergeCells count="11">
    <mergeCell ref="F11:H11"/>
    <mergeCell ref="A18:E18"/>
    <mergeCell ref="B12:E12"/>
    <mergeCell ref="B14:E14"/>
    <mergeCell ref="B13:E13"/>
    <mergeCell ref="B17:E17"/>
    <mergeCell ref="B8:E8"/>
    <mergeCell ref="B9:E9"/>
    <mergeCell ref="B10:E10"/>
    <mergeCell ref="B11:E11"/>
    <mergeCell ref="B7:E7"/>
  </mergeCells>
  <hyperlinks>
    <hyperlink ref="A8" location="'Annex 1 LV and HV charges'!A1" display="Annex 1 LV and HV charges" xr:uid="{00000000-0004-0000-0000-000000000000}"/>
    <hyperlink ref="A9" location="'Annex 2 EHV charges'!A1" display="Annex 2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4" location="'Nodal prices'!A1" display="Nodal prices" xr:uid="{00000000-0004-0000-0000-000005000000}"/>
    <hyperlink ref="A13" location="'Annex 6 new or amended EHV'!Print_Area" display="Annex 6  Charges for New or Amended Designated EHV Properties" xr:uid="{00000000-0004-0000-0000-000006000000}"/>
  </hyperlinks>
  <pageMargins left="0.70866141732283472" right="0.70866141732283472" top="0.74803149606299213" bottom="0.74803149606299213" header="0.31496062992125984" footer="0.31496062992125984"/>
  <pageSetup paperSize="9" scale="6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29525-4304-4807-96EC-1600A4A7D735}">
  <dimension ref="A2:F23"/>
  <sheetViews>
    <sheetView zoomScale="106" zoomScaleNormal="106" workbookViewId="0">
      <selection activeCell="A25" sqref="A25"/>
    </sheetView>
  </sheetViews>
  <sheetFormatPr defaultRowHeight="12.75" x14ac:dyDescent="0.2"/>
  <cols>
    <col min="1" max="1" width="36.28515625" customWidth="1"/>
    <col min="2" max="6" width="17.85546875" customWidth="1"/>
    <col min="7" max="7" width="20.140625" customWidth="1"/>
  </cols>
  <sheetData>
    <row r="2" spans="1:6" ht="40.5" customHeight="1" x14ac:dyDescent="0.2">
      <c r="A2" s="142" t="str">
        <f>Overview!B4&amp; " - Effective from "&amp;Overview!D4&amp;" - "&amp;Overview!E4&amp;" Current TCR Charging Bands"</f>
        <v>Slough Heat and Power Distribution Network - Effective from 1 April 2025 - Final Current TCR Charging Bands</v>
      </c>
      <c r="B2" s="142"/>
      <c r="C2" s="142"/>
      <c r="D2" s="142"/>
      <c r="E2" s="142"/>
      <c r="F2" s="142"/>
    </row>
    <row r="4" spans="1:6" x14ac:dyDescent="0.2">
      <c r="A4" s="87" t="s">
        <v>363</v>
      </c>
      <c r="B4" s="87" t="s">
        <v>495</v>
      </c>
      <c r="C4" s="87" t="s">
        <v>364</v>
      </c>
      <c r="D4" s="87" t="s">
        <v>365</v>
      </c>
      <c r="E4" s="87" t="s">
        <v>366</v>
      </c>
      <c r="F4" s="87" t="s">
        <v>367</v>
      </c>
    </row>
    <row r="5" spans="1:6" ht="14.25" x14ac:dyDescent="0.2">
      <c r="A5" s="88" t="s">
        <v>64</v>
      </c>
      <c r="B5" s="89"/>
      <c r="C5" s="89" t="s">
        <v>368</v>
      </c>
      <c r="D5" s="89" t="s">
        <v>329</v>
      </c>
      <c r="E5" s="90" t="s">
        <v>329</v>
      </c>
      <c r="F5" s="90" t="s">
        <v>329</v>
      </c>
    </row>
    <row r="6" spans="1:6" ht="14.25" x14ac:dyDescent="0.2">
      <c r="A6" s="136" t="s">
        <v>369</v>
      </c>
      <c r="B6" s="89" t="s">
        <v>471</v>
      </c>
      <c r="C6" s="89">
        <v>1</v>
      </c>
      <c r="D6" s="89" t="s">
        <v>370</v>
      </c>
      <c r="E6" s="91">
        <v>0</v>
      </c>
      <c r="F6" s="91">
        <v>3571</v>
      </c>
    </row>
    <row r="7" spans="1:6" ht="14.25" x14ac:dyDescent="0.2">
      <c r="A7" s="137"/>
      <c r="B7" s="89" t="s">
        <v>472</v>
      </c>
      <c r="C7" s="89">
        <v>2</v>
      </c>
      <c r="D7" s="89" t="s">
        <v>370</v>
      </c>
      <c r="E7" s="91">
        <v>3571</v>
      </c>
      <c r="F7" s="91">
        <v>12553</v>
      </c>
    </row>
    <row r="8" spans="1:6" ht="14.25" x14ac:dyDescent="0.2">
      <c r="A8" s="137"/>
      <c r="B8" s="89" t="s">
        <v>473</v>
      </c>
      <c r="C8" s="89">
        <v>3</v>
      </c>
      <c r="D8" s="89" t="s">
        <v>370</v>
      </c>
      <c r="E8" s="91">
        <v>12553</v>
      </c>
      <c r="F8" s="91">
        <v>25279</v>
      </c>
    </row>
    <row r="9" spans="1:6" ht="14.25" x14ac:dyDescent="0.2">
      <c r="A9" s="138"/>
      <c r="B9" s="89" t="s">
        <v>474</v>
      </c>
      <c r="C9" s="89">
        <v>4</v>
      </c>
      <c r="D9" s="89" t="s">
        <v>370</v>
      </c>
      <c r="E9" s="91">
        <v>25279</v>
      </c>
      <c r="F9" s="91" t="s">
        <v>371</v>
      </c>
    </row>
    <row r="10" spans="1:6" ht="14.25" x14ac:dyDescent="0.2">
      <c r="A10" s="136" t="s">
        <v>372</v>
      </c>
      <c r="B10" s="89" t="s">
        <v>467</v>
      </c>
      <c r="C10" s="89">
        <v>1</v>
      </c>
      <c r="D10" s="89" t="s">
        <v>373</v>
      </c>
      <c r="E10" s="91">
        <v>0</v>
      </c>
      <c r="F10" s="91">
        <v>80</v>
      </c>
    </row>
    <row r="11" spans="1:6" ht="14.25" x14ac:dyDescent="0.2">
      <c r="A11" s="137"/>
      <c r="B11" s="89" t="s">
        <v>468</v>
      </c>
      <c r="C11" s="89">
        <v>2</v>
      </c>
      <c r="D11" s="89" t="s">
        <v>373</v>
      </c>
      <c r="E11" s="91">
        <v>80</v>
      </c>
      <c r="F11" s="91">
        <v>150</v>
      </c>
    </row>
    <row r="12" spans="1:6" ht="14.25" x14ac:dyDescent="0.2">
      <c r="A12" s="137"/>
      <c r="B12" s="89" t="s">
        <v>469</v>
      </c>
      <c r="C12" s="89">
        <v>3</v>
      </c>
      <c r="D12" s="89" t="s">
        <v>373</v>
      </c>
      <c r="E12" s="91">
        <v>150</v>
      </c>
      <c r="F12" s="91">
        <v>231</v>
      </c>
    </row>
    <row r="13" spans="1:6" ht="14.25" x14ac:dyDescent="0.2">
      <c r="A13" s="138"/>
      <c r="B13" s="89" t="s">
        <v>470</v>
      </c>
      <c r="C13" s="89">
        <v>4</v>
      </c>
      <c r="D13" s="89" t="s">
        <v>373</v>
      </c>
      <c r="E13" s="91">
        <v>231</v>
      </c>
      <c r="F13" s="91" t="s">
        <v>371</v>
      </c>
    </row>
    <row r="14" spans="1:6" ht="14.25" x14ac:dyDescent="0.2">
      <c r="A14" s="136" t="s">
        <v>374</v>
      </c>
      <c r="B14" s="89" t="s">
        <v>423</v>
      </c>
      <c r="C14" s="89">
        <v>1</v>
      </c>
      <c r="D14" s="89" t="s">
        <v>373</v>
      </c>
      <c r="E14" s="91">
        <v>0</v>
      </c>
      <c r="F14" s="91">
        <v>422</v>
      </c>
    </row>
    <row r="15" spans="1:6" ht="14.25" x14ac:dyDescent="0.2">
      <c r="A15" s="137"/>
      <c r="B15" s="89" t="s">
        <v>425</v>
      </c>
      <c r="C15" s="89">
        <v>2</v>
      </c>
      <c r="D15" s="89" t="s">
        <v>373</v>
      </c>
      <c r="E15" s="91">
        <v>422</v>
      </c>
      <c r="F15" s="91">
        <v>1000</v>
      </c>
    </row>
    <row r="16" spans="1:6" ht="14.25" x14ac:dyDescent="0.2">
      <c r="A16" s="137"/>
      <c r="B16" s="89" t="s">
        <v>427</v>
      </c>
      <c r="C16" s="89">
        <v>3</v>
      </c>
      <c r="D16" s="89" t="s">
        <v>373</v>
      </c>
      <c r="E16" s="91">
        <v>1000</v>
      </c>
      <c r="F16" s="91">
        <v>1800</v>
      </c>
    </row>
    <row r="17" spans="1:6" ht="14.25" x14ac:dyDescent="0.2">
      <c r="A17" s="138"/>
      <c r="B17" s="89" t="s">
        <v>429</v>
      </c>
      <c r="C17" s="89">
        <v>4</v>
      </c>
      <c r="D17" s="89" t="s">
        <v>373</v>
      </c>
      <c r="E17" s="91">
        <v>1800</v>
      </c>
      <c r="F17" s="91" t="s">
        <v>371</v>
      </c>
    </row>
    <row r="18" spans="1:6" ht="14.25" x14ac:dyDescent="0.2">
      <c r="A18" s="139" t="s">
        <v>375</v>
      </c>
      <c r="B18" s="89" t="s">
        <v>463</v>
      </c>
      <c r="C18" s="89">
        <v>1</v>
      </c>
      <c r="D18" s="89" t="s">
        <v>373</v>
      </c>
      <c r="E18" s="91">
        <v>0</v>
      </c>
      <c r="F18" s="91">
        <v>5000</v>
      </c>
    </row>
    <row r="19" spans="1:6" ht="14.25" x14ac:dyDescent="0.2">
      <c r="A19" s="140"/>
      <c r="B19" s="89" t="s">
        <v>464</v>
      </c>
      <c r="C19" s="89">
        <v>2</v>
      </c>
      <c r="D19" s="89" t="s">
        <v>373</v>
      </c>
      <c r="E19" s="91">
        <v>5000</v>
      </c>
      <c r="F19" s="91">
        <v>12000</v>
      </c>
    </row>
    <row r="20" spans="1:6" ht="14.25" x14ac:dyDescent="0.2">
      <c r="A20" s="140"/>
      <c r="B20" s="89" t="s">
        <v>465</v>
      </c>
      <c r="C20" s="89">
        <v>3</v>
      </c>
      <c r="D20" s="89" t="s">
        <v>373</v>
      </c>
      <c r="E20" s="91">
        <v>12000</v>
      </c>
      <c r="F20" s="91">
        <v>21500</v>
      </c>
    </row>
    <row r="21" spans="1:6" ht="14.25" x14ac:dyDescent="0.2">
      <c r="A21" s="141"/>
      <c r="B21" s="89" t="s">
        <v>466</v>
      </c>
      <c r="C21" s="89">
        <v>4</v>
      </c>
      <c r="D21" s="89" t="s">
        <v>373</v>
      </c>
      <c r="E21" s="91">
        <v>21500</v>
      </c>
      <c r="F21" s="91" t="s">
        <v>371</v>
      </c>
    </row>
    <row r="22" spans="1:6" x14ac:dyDescent="0.2">
      <c r="A22" t="s">
        <v>376</v>
      </c>
    </row>
    <row r="23" spans="1:6" x14ac:dyDescent="0.2">
      <c r="A23" t="s">
        <v>496</v>
      </c>
    </row>
  </sheetData>
  <sheetProtection formatCells="0" formatColumns="0" formatRows="0" sort="0" autoFilter="0"/>
  <mergeCells count="5">
    <mergeCell ref="A10:A13"/>
    <mergeCell ref="A14:A17"/>
    <mergeCell ref="A18:A21"/>
    <mergeCell ref="A6:A9"/>
    <mergeCell ref="A2:F2"/>
  </mergeCells>
  <hyperlinks>
    <hyperlink ref="A1" location="Overview!A1" display="Back to Overview" xr:uid="{81ED56B1-BC85-4B4E-A983-F36EA6032B78}"/>
  </hyperlinks>
  <pageMargins left="0.7" right="0.7" top="0.75" bottom="0.75" header="0.3" footer="0.3"/>
  <pageSetup paperSize="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207EB-4517-40C0-92C5-1C78A475DAC1}">
  <dimension ref="A2:E50"/>
  <sheetViews>
    <sheetView topLeftCell="A5" workbookViewId="0">
      <selection activeCell="G27" sqref="G27"/>
    </sheetView>
  </sheetViews>
  <sheetFormatPr defaultRowHeight="12.75" x14ac:dyDescent="0.2"/>
  <cols>
    <col min="1" max="1" width="36.85546875" bestFit="1" customWidth="1"/>
    <col min="2" max="2" width="17.85546875" customWidth="1"/>
    <col min="3" max="3" width="41.7109375" customWidth="1"/>
    <col min="4" max="6" width="17.85546875" customWidth="1"/>
    <col min="7" max="7" width="20.140625" customWidth="1"/>
  </cols>
  <sheetData>
    <row r="2" spans="1:5" ht="33.75" customHeight="1" x14ac:dyDescent="0.2">
      <c r="A2" s="142" t="str">
        <f>Overview!B4&amp; " - Effective from "&amp;Overview!D4&amp;" - "&amp;Overview!E4&amp;" LLFC Mapping to New TCR Charging Bands"</f>
        <v>Slough Heat and Power Distribution Network - Effective from 1 April 2025 - Final LLFC Mapping to New TCR Charging Bands</v>
      </c>
      <c r="B2" s="142"/>
      <c r="C2" s="142"/>
      <c r="D2" s="142"/>
    </row>
    <row r="6" spans="1:5" ht="20.25" customHeight="1" x14ac:dyDescent="0.2">
      <c r="A6" s="13" t="s">
        <v>450</v>
      </c>
      <c r="B6" s="13" t="s">
        <v>477</v>
      </c>
      <c r="C6" s="13" t="s">
        <v>377</v>
      </c>
      <c r="D6" s="13" t="s">
        <v>378</v>
      </c>
      <c r="E6" s="13" t="s">
        <v>478</v>
      </c>
    </row>
    <row r="7" spans="1:5" ht="20.25" customHeight="1" x14ac:dyDescent="0.2">
      <c r="A7" s="86" t="s">
        <v>64</v>
      </c>
      <c r="B7" s="86" t="s">
        <v>328</v>
      </c>
      <c r="C7" s="86" t="s">
        <v>379</v>
      </c>
      <c r="D7" s="86" t="s">
        <v>328</v>
      </c>
      <c r="E7" s="92" t="s">
        <v>328</v>
      </c>
    </row>
    <row r="8" spans="1:5" ht="20.25" customHeight="1" x14ac:dyDescent="0.2">
      <c r="A8" s="86" t="s">
        <v>65</v>
      </c>
      <c r="B8" s="86" t="s">
        <v>328</v>
      </c>
      <c r="C8" s="86" t="s">
        <v>65</v>
      </c>
      <c r="D8" s="86" t="s">
        <v>328</v>
      </c>
      <c r="E8" s="92" t="s">
        <v>497</v>
      </c>
    </row>
    <row r="9" spans="1:5" ht="20.25" customHeight="1" x14ac:dyDescent="0.2">
      <c r="A9" s="143" t="s">
        <v>330</v>
      </c>
      <c r="B9" s="143">
        <v>166</v>
      </c>
      <c r="C9" s="86" t="s">
        <v>380</v>
      </c>
      <c r="D9" s="86" t="s">
        <v>381</v>
      </c>
      <c r="E9" s="92" t="s">
        <v>497</v>
      </c>
    </row>
    <row r="10" spans="1:5" ht="20.25" customHeight="1" x14ac:dyDescent="0.2">
      <c r="A10" s="144"/>
      <c r="B10" s="144"/>
      <c r="C10" s="86" t="s">
        <v>382</v>
      </c>
      <c r="D10" s="86" t="s">
        <v>383</v>
      </c>
      <c r="E10" s="86" t="s">
        <v>479</v>
      </c>
    </row>
    <row r="11" spans="1:5" ht="20.25" customHeight="1" x14ac:dyDescent="0.2">
      <c r="A11" s="144"/>
      <c r="B11" s="144"/>
      <c r="C11" s="86" t="s">
        <v>384</v>
      </c>
      <c r="D11" s="86" t="s">
        <v>385</v>
      </c>
      <c r="E11" s="86" t="s">
        <v>480</v>
      </c>
    </row>
    <row r="12" spans="1:5" ht="20.25" customHeight="1" x14ac:dyDescent="0.2">
      <c r="A12" s="144"/>
      <c r="B12" s="144"/>
      <c r="C12" s="86" t="s">
        <v>386</v>
      </c>
      <c r="D12" s="86" t="s">
        <v>387</v>
      </c>
      <c r="E12" s="86" t="s">
        <v>481</v>
      </c>
    </row>
    <row r="13" spans="1:5" ht="20.25" customHeight="1" x14ac:dyDescent="0.2">
      <c r="A13" s="144"/>
      <c r="B13" s="145"/>
      <c r="C13" s="86" t="s">
        <v>388</v>
      </c>
      <c r="D13" s="86" t="s">
        <v>389</v>
      </c>
      <c r="E13" s="86" t="s">
        <v>482</v>
      </c>
    </row>
    <row r="14" spans="1:5" ht="20.25" customHeight="1" x14ac:dyDescent="0.2">
      <c r="A14" s="144"/>
      <c r="B14" s="143" t="s">
        <v>390</v>
      </c>
      <c r="C14" s="86" t="s">
        <v>391</v>
      </c>
      <c r="D14" s="86" t="s">
        <v>392</v>
      </c>
      <c r="E14" s="92" t="s">
        <v>497</v>
      </c>
    </row>
    <row r="15" spans="1:5" ht="20.25" customHeight="1" x14ac:dyDescent="0.2">
      <c r="A15" s="144"/>
      <c r="B15" s="144"/>
      <c r="C15" s="86" t="s">
        <v>393</v>
      </c>
      <c r="D15" s="86" t="s">
        <v>394</v>
      </c>
      <c r="E15" s="86" t="s">
        <v>479</v>
      </c>
    </row>
    <row r="16" spans="1:5" ht="20.25" customHeight="1" x14ac:dyDescent="0.2">
      <c r="A16" s="144"/>
      <c r="B16" s="144"/>
      <c r="C16" s="86" t="s">
        <v>395</v>
      </c>
      <c r="D16" s="86" t="s">
        <v>396</v>
      </c>
      <c r="E16" s="86" t="s">
        <v>480</v>
      </c>
    </row>
    <row r="17" spans="1:5" ht="20.25" customHeight="1" x14ac:dyDescent="0.2">
      <c r="A17" s="144"/>
      <c r="B17" s="144"/>
      <c r="C17" s="86" t="s">
        <v>397</v>
      </c>
      <c r="D17" s="86" t="s">
        <v>398</v>
      </c>
      <c r="E17" s="86" t="s">
        <v>481</v>
      </c>
    </row>
    <row r="18" spans="1:5" ht="20.25" customHeight="1" x14ac:dyDescent="0.2">
      <c r="A18" s="145"/>
      <c r="B18" s="145"/>
      <c r="C18" s="86" t="s">
        <v>399</v>
      </c>
      <c r="D18" s="86" t="s">
        <v>400</v>
      </c>
      <c r="E18" s="86" t="s">
        <v>482</v>
      </c>
    </row>
    <row r="19" spans="1:5" ht="20.25" customHeight="1" x14ac:dyDescent="0.2">
      <c r="A19" s="86" t="s">
        <v>66</v>
      </c>
      <c r="B19" s="86" t="s">
        <v>328</v>
      </c>
      <c r="C19" s="86" t="s">
        <v>66</v>
      </c>
      <c r="D19" s="86" t="s">
        <v>328</v>
      </c>
      <c r="E19" s="92" t="s">
        <v>497</v>
      </c>
    </row>
    <row r="20" spans="1:5" ht="20.25" customHeight="1" x14ac:dyDescent="0.2">
      <c r="A20" s="143" t="s">
        <v>331</v>
      </c>
      <c r="B20" s="143">
        <v>470</v>
      </c>
      <c r="C20" s="86" t="s">
        <v>401</v>
      </c>
      <c r="D20" s="86" t="s">
        <v>402</v>
      </c>
      <c r="E20" s="92" t="s">
        <v>497</v>
      </c>
    </row>
    <row r="21" spans="1:5" ht="20.25" customHeight="1" x14ac:dyDescent="0.2">
      <c r="A21" s="144"/>
      <c r="B21" s="144"/>
      <c r="C21" s="86" t="s">
        <v>403</v>
      </c>
      <c r="D21" s="86" t="s">
        <v>404</v>
      </c>
      <c r="E21" s="86" t="s">
        <v>483</v>
      </c>
    </row>
    <row r="22" spans="1:5" ht="20.25" customHeight="1" x14ac:dyDescent="0.2">
      <c r="A22" s="144"/>
      <c r="B22" s="144"/>
      <c r="C22" s="86" t="s">
        <v>405</v>
      </c>
      <c r="D22" s="86" t="s">
        <v>406</v>
      </c>
      <c r="E22" s="86" t="s">
        <v>484</v>
      </c>
    </row>
    <row r="23" spans="1:5" ht="20.25" customHeight="1" x14ac:dyDescent="0.2">
      <c r="A23" s="144"/>
      <c r="B23" s="144"/>
      <c r="C23" s="86" t="s">
        <v>407</v>
      </c>
      <c r="D23" s="86" t="s">
        <v>408</v>
      </c>
      <c r="E23" s="86" t="s">
        <v>485</v>
      </c>
    </row>
    <row r="24" spans="1:5" ht="20.25" customHeight="1" x14ac:dyDescent="0.2">
      <c r="A24" s="145"/>
      <c r="B24" s="145"/>
      <c r="C24" s="86" t="s">
        <v>409</v>
      </c>
      <c r="D24" s="86" t="s">
        <v>410</v>
      </c>
      <c r="E24" s="86" t="s">
        <v>486</v>
      </c>
    </row>
    <row r="25" spans="1:5" ht="20.25" customHeight="1" x14ac:dyDescent="0.2">
      <c r="A25" s="143" t="s">
        <v>333</v>
      </c>
      <c r="B25" s="143" t="s">
        <v>332</v>
      </c>
      <c r="C25" s="86" t="s">
        <v>411</v>
      </c>
      <c r="D25" s="86" t="s">
        <v>412</v>
      </c>
      <c r="E25" s="92" t="s">
        <v>497</v>
      </c>
    </row>
    <row r="26" spans="1:5" ht="20.25" customHeight="1" x14ac:dyDescent="0.2">
      <c r="A26" s="144"/>
      <c r="B26" s="144"/>
      <c r="C26" s="86" t="s">
        <v>413</v>
      </c>
      <c r="D26" s="86" t="s">
        <v>414</v>
      </c>
      <c r="E26" s="86" t="s">
        <v>483</v>
      </c>
    </row>
    <row r="27" spans="1:5" ht="20.25" customHeight="1" x14ac:dyDescent="0.2">
      <c r="A27" s="144"/>
      <c r="B27" s="144"/>
      <c r="C27" s="86" t="s">
        <v>415</v>
      </c>
      <c r="D27" s="86" t="s">
        <v>416</v>
      </c>
      <c r="E27" s="86" t="s">
        <v>484</v>
      </c>
    </row>
    <row r="28" spans="1:5" ht="20.25" customHeight="1" x14ac:dyDescent="0.2">
      <c r="A28" s="144"/>
      <c r="B28" s="144"/>
      <c r="C28" s="86" t="s">
        <v>417</v>
      </c>
      <c r="D28" s="86" t="s">
        <v>418</v>
      </c>
      <c r="E28" s="86" t="s">
        <v>485</v>
      </c>
    </row>
    <row r="29" spans="1:5" ht="20.25" customHeight="1" x14ac:dyDescent="0.2">
      <c r="A29" s="145"/>
      <c r="B29" s="145"/>
      <c r="C29" s="86" t="s">
        <v>505</v>
      </c>
      <c r="D29" s="86" t="s">
        <v>419</v>
      </c>
      <c r="E29" s="86" t="s">
        <v>486</v>
      </c>
    </row>
    <row r="30" spans="1:5" ht="20.25" customHeight="1" x14ac:dyDescent="0.2">
      <c r="A30" s="143" t="s">
        <v>334</v>
      </c>
      <c r="B30" s="143">
        <v>476</v>
      </c>
      <c r="C30" s="86" t="s">
        <v>420</v>
      </c>
      <c r="D30" s="86" t="s">
        <v>421</v>
      </c>
      <c r="E30" s="92" t="s">
        <v>497</v>
      </c>
    </row>
    <row r="31" spans="1:5" ht="20.25" customHeight="1" x14ac:dyDescent="0.2">
      <c r="A31" s="144"/>
      <c r="B31" s="144"/>
      <c r="C31" s="86" t="s">
        <v>422</v>
      </c>
      <c r="D31" s="86" t="s">
        <v>423</v>
      </c>
      <c r="E31" s="86" t="s">
        <v>487</v>
      </c>
    </row>
    <row r="32" spans="1:5" ht="20.25" customHeight="1" x14ac:dyDescent="0.2">
      <c r="A32" s="144"/>
      <c r="B32" s="144"/>
      <c r="C32" s="86" t="s">
        <v>424</v>
      </c>
      <c r="D32" s="86" t="s">
        <v>425</v>
      </c>
      <c r="E32" s="86" t="s">
        <v>488</v>
      </c>
    </row>
    <row r="33" spans="1:5" ht="20.25" customHeight="1" x14ac:dyDescent="0.2">
      <c r="A33" s="144"/>
      <c r="B33" s="144"/>
      <c r="C33" s="86" t="s">
        <v>426</v>
      </c>
      <c r="D33" s="86" t="s">
        <v>427</v>
      </c>
      <c r="E33" s="86" t="s">
        <v>489</v>
      </c>
    </row>
    <row r="34" spans="1:5" ht="20.25" customHeight="1" x14ac:dyDescent="0.2">
      <c r="A34" s="145"/>
      <c r="B34" s="145"/>
      <c r="C34" s="86" t="s">
        <v>428</v>
      </c>
      <c r="D34" s="86" t="s">
        <v>429</v>
      </c>
      <c r="E34" s="86" t="s">
        <v>490</v>
      </c>
    </row>
    <row r="35" spans="1:5" ht="20.25" customHeight="1" x14ac:dyDescent="0.2">
      <c r="A35" s="143" t="s">
        <v>336</v>
      </c>
      <c r="B35" s="143" t="s">
        <v>335</v>
      </c>
      <c r="C35" s="86" t="s">
        <v>430</v>
      </c>
      <c r="D35" s="86" t="s">
        <v>431</v>
      </c>
      <c r="E35" s="92" t="s">
        <v>497</v>
      </c>
    </row>
    <row r="36" spans="1:5" ht="20.25" customHeight="1" x14ac:dyDescent="0.2">
      <c r="A36" s="144"/>
      <c r="B36" s="144"/>
      <c r="C36" s="86" t="s">
        <v>432</v>
      </c>
      <c r="D36" s="86" t="s">
        <v>433</v>
      </c>
      <c r="E36" s="86" t="s">
        <v>491</v>
      </c>
    </row>
    <row r="37" spans="1:5" ht="20.25" customHeight="1" x14ac:dyDescent="0.2">
      <c r="A37" s="144"/>
      <c r="B37" s="144"/>
      <c r="C37" s="86" t="s">
        <v>434</v>
      </c>
      <c r="D37" s="86" t="s">
        <v>435</v>
      </c>
      <c r="E37" s="86" t="s">
        <v>492</v>
      </c>
    </row>
    <row r="38" spans="1:5" ht="20.25" customHeight="1" x14ac:dyDescent="0.2">
      <c r="A38" s="144"/>
      <c r="B38" s="144"/>
      <c r="C38" s="86" t="s">
        <v>436</v>
      </c>
      <c r="D38" s="86" t="s">
        <v>437</v>
      </c>
      <c r="E38" s="86" t="s">
        <v>493</v>
      </c>
    </row>
    <row r="39" spans="1:5" ht="20.25" customHeight="1" x14ac:dyDescent="0.2">
      <c r="A39" s="145"/>
      <c r="B39" s="145"/>
      <c r="C39" s="86" t="s">
        <v>438</v>
      </c>
      <c r="D39" s="86" t="s">
        <v>439</v>
      </c>
      <c r="E39" s="86" t="s">
        <v>494</v>
      </c>
    </row>
    <row r="40" spans="1:5" ht="20.25" customHeight="1" x14ac:dyDescent="0.2">
      <c r="A40" s="143" t="s">
        <v>337</v>
      </c>
      <c r="B40" s="143" t="s">
        <v>345</v>
      </c>
      <c r="C40" s="86" t="s">
        <v>440</v>
      </c>
      <c r="D40" s="86" t="s">
        <v>441</v>
      </c>
      <c r="E40" s="92" t="s">
        <v>497</v>
      </c>
    </row>
    <row r="41" spans="1:5" ht="20.25" customHeight="1" x14ac:dyDescent="0.2">
      <c r="A41" s="144"/>
      <c r="B41" s="144"/>
      <c r="C41" s="86" t="s">
        <v>442</v>
      </c>
      <c r="D41" s="86" t="s">
        <v>443</v>
      </c>
      <c r="E41" s="86" t="s">
        <v>491</v>
      </c>
    </row>
    <row r="42" spans="1:5" ht="20.25" customHeight="1" x14ac:dyDescent="0.2">
      <c r="A42" s="144"/>
      <c r="B42" s="144"/>
      <c r="C42" s="86" t="s">
        <v>444</v>
      </c>
      <c r="D42" s="86" t="s">
        <v>445</v>
      </c>
      <c r="E42" s="86" t="s">
        <v>492</v>
      </c>
    </row>
    <row r="43" spans="1:5" ht="20.25" customHeight="1" x14ac:dyDescent="0.2">
      <c r="A43" s="144"/>
      <c r="B43" s="144"/>
      <c r="C43" s="86" t="s">
        <v>446</v>
      </c>
      <c r="D43" s="86" t="s">
        <v>447</v>
      </c>
      <c r="E43" s="86" t="s">
        <v>493</v>
      </c>
    </row>
    <row r="44" spans="1:5" ht="20.25" customHeight="1" x14ac:dyDescent="0.2">
      <c r="A44" s="145"/>
      <c r="B44" s="145"/>
      <c r="C44" s="86" t="s">
        <v>448</v>
      </c>
      <c r="D44" s="86" t="s">
        <v>449</v>
      </c>
      <c r="E44" s="86" t="s">
        <v>494</v>
      </c>
    </row>
    <row r="45" spans="1:5" ht="20.25" customHeight="1" x14ac:dyDescent="0.2">
      <c r="A45" s="86" t="s">
        <v>339</v>
      </c>
      <c r="B45" s="86" t="s">
        <v>338</v>
      </c>
      <c r="C45" s="86" t="s">
        <v>339</v>
      </c>
      <c r="D45" s="86" t="s">
        <v>338</v>
      </c>
      <c r="E45" s="92" t="s">
        <v>497</v>
      </c>
    </row>
    <row r="46" spans="1:5" ht="20.25" customHeight="1" x14ac:dyDescent="0.2">
      <c r="A46" s="86" t="s">
        <v>346</v>
      </c>
      <c r="B46" s="86" t="s">
        <v>356</v>
      </c>
      <c r="C46" s="86" t="s">
        <v>346</v>
      </c>
      <c r="D46" s="86" t="s">
        <v>356</v>
      </c>
      <c r="E46" s="92" t="s">
        <v>497</v>
      </c>
    </row>
    <row r="47" spans="1:5" ht="20.25" customHeight="1" x14ac:dyDescent="0.2">
      <c r="A47" s="86" t="s">
        <v>347</v>
      </c>
      <c r="B47" s="86">
        <v>210211</v>
      </c>
      <c r="C47" s="86" t="s">
        <v>347</v>
      </c>
      <c r="D47" s="86" t="s">
        <v>451</v>
      </c>
      <c r="E47" s="92" t="s">
        <v>497</v>
      </c>
    </row>
    <row r="48" spans="1:5" ht="20.25" customHeight="1" x14ac:dyDescent="0.2">
      <c r="A48" s="86" t="s">
        <v>348</v>
      </c>
      <c r="B48" s="86" t="s">
        <v>349</v>
      </c>
      <c r="C48" s="86" t="s">
        <v>348</v>
      </c>
      <c r="D48" s="86" t="s">
        <v>349</v>
      </c>
      <c r="E48" s="92" t="s">
        <v>497</v>
      </c>
    </row>
    <row r="49" spans="1:5" ht="20.25" customHeight="1" x14ac:dyDescent="0.2">
      <c r="A49" s="86" t="s">
        <v>350</v>
      </c>
      <c r="B49" s="86" t="s">
        <v>351</v>
      </c>
      <c r="C49" s="86" t="s">
        <v>350</v>
      </c>
      <c r="D49" s="86" t="s">
        <v>351</v>
      </c>
      <c r="E49" s="92" t="s">
        <v>497</v>
      </c>
    </row>
    <row r="50" spans="1:5" ht="20.25" customHeight="1" x14ac:dyDescent="0.2">
      <c r="A50" s="86" t="s">
        <v>352</v>
      </c>
      <c r="B50" s="86" t="s">
        <v>353</v>
      </c>
      <c r="C50" s="86" t="s">
        <v>352</v>
      </c>
      <c r="D50" s="86" t="s">
        <v>353</v>
      </c>
      <c r="E50" s="92" t="s">
        <v>497</v>
      </c>
    </row>
  </sheetData>
  <sheetProtection formatCells="0" formatColumns="0" formatRows="0" sort="0" autoFilter="0"/>
  <mergeCells count="14">
    <mergeCell ref="A35:A39"/>
    <mergeCell ref="B35:B39"/>
    <mergeCell ref="A40:A44"/>
    <mergeCell ref="B40:B44"/>
    <mergeCell ref="A2:D2"/>
    <mergeCell ref="A20:A24"/>
    <mergeCell ref="B20:B24"/>
    <mergeCell ref="A25:A29"/>
    <mergeCell ref="B25:B29"/>
    <mergeCell ref="A30:A34"/>
    <mergeCell ref="B30:B34"/>
    <mergeCell ref="A9:A18"/>
    <mergeCell ref="B9:B13"/>
    <mergeCell ref="B14:B18"/>
  </mergeCells>
  <phoneticPr fontId="4" type="noConversion"/>
  <hyperlinks>
    <hyperlink ref="A1" location="Overview!A1" display="Back to Overview" xr:uid="{B8870F66-F7E7-4EFB-B477-C03426E37FF6}"/>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P27"/>
  <sheetViews>
    <sheetView topLeftCell="A9" zoomScale="70" zoomScaleNormal="70" zoomScaleSheetLayoutView="100" workbookViewId="0">
      <selection activeCell="M14" sqref="M14"/>
    </sheetView>
  </sheetViews>
  <sheetFormatPr defaultRowHeight="27.75" customHeight="1" x14ac:dyDescent="0.2"/>
  <cols>
    <col min="1" max="1" width="47.140625" style="2" customWidth="1"/>
    <col min="2" max="2" width="27.42578125" style="3" customWidth="1"/>
    <col min="3" max="3" width="16.140625" style="2" customWidth="1"/>
    <col min="4" max="4" width="15.5703125" style="2" customWidth="1"/>
    <col min="5" max="7" width="15.5703125" style="3" customWidth="1"/>
    <col min="8" max="9" width="15.5703125" style="7" customWidth="1"/>
    <col min="10" max="10" width="15.5703125" style="5" customWidth="1"/>
    <col min="11" max="11" width="15.5703125" style="6" customWidth="1"/>
    <col min="12" max="12" width="1.42578125" style="4" customWidth="1"/>
    <col min="13" max="13" width="15.5703125" style="4" customWidth="1"/>
    <col min="14" max="19" width="15.5703125" style="2" customWidth="1"/>
    <col min="20" max="16384" width="9.140625" style="2"/>
  </cols>
  <sheetData>
    <row r="1" spans="1:16" ht="27.75" customHeight="1" x14ac:dyDescent="0.2">
      <c r="A1" s="43" t="s">
        <v>26</v>
      </c>
      <c r="B1" s="105"/>
      <c r="C1" s="106"/>
      <c r="D1" s="106"/>
      <c r="E1" s="104"/>
      <c r="F1" s="104"/>
      <c r="G1" s="104"/>
      <c r="H1" s="104"/>
      <c r="I1" s="104"/>
      <c r="J1" s="104"/>
      <c r="K1" s="104"/>
      <c r="L1" s="2"/>
      <c r="M1" s="2"/>
    </row>
    <row r="2" spans="1:16" ht="27" customHeight="1" x14ac:dyDescent="0.2">
      <c r="A2" s="111" t="str">
        <f>Overview!B4&amp; " - Effective from "&amp;Overview!D4&amp;" - "&amp;Overview!E4&amp;" charges"</f>
        <v>Slough Heat and Power Distribution Network - Effective from 1 April 2025 - Final charges</v>
      </c>
      <c r="B2" s="111"/>
      <c r="C2" s="111"/>
      <c r="D2" s="111"/>
      <c r="E2" s="111"/>
      <c r="F2" s="111"/>
      <c r="G2" s="111"/>
      <c r="H2" s="111"/>
      <c r="I2" s="111"/>
      <c r="J2" s="111"/>
      <c r="K2" s="111"/>
      <c r="L2" s="2"/>
      <c r="M2" s="2"/>
    </row>
    <row r="3" spans="1:16" s="39" customFormat="1" ht="15" customHeight="1" x14ac:dyDescent="0.2">
      <c r="A3" s="40"/>
      <c r="B3" s="40"/>
      <c r="C3" s="40"/>
      <c r="D3" s="40"/>
      <c r="E3" s="40"/>
      <c r="F3" s="40"/>
      <c r="G3" s="40"/>
      <c r="H3" s="40"/>
      <c r="I3" s="40"/>
      <c r="J3" s="40"/>
      <c r="K3" s="40"/>
      <c r="L3" s="24"/>
      <c r="M3" s="2"/>
      <c r="N3" s="2"/>
      <c r="O3" s="2"/>
      <c r="P3" s="2"/>
    </row>
    <row r="4" spans="1:16" ht="27" customHeight="1" x14ac:dyDescent="0.2">
      <c r="A4" s="111" t="s">
        <v>67</v>
      </c>
      <c r="B4" s="111"/>
      <c r="C4" s="111"/>
      <c r="D4" s="111"/>
      <c r="E4" s="111"/>
      <c r="F4" s="40"/>
      <c r="G4" s="111" t="s">
        <v>68</v>
      </c>
      <c r="H4" s="111"/>
      <c r="I4" s="111"/>
      <c r="J4" s="111"/>
      <c r="K4" s="111"/>
      <c r="M4" s="2"/>
    </row>
    <row r="5" spans="1:16" ht="28.5" customHeight="1" x14ac:dyDescent="0.2">
      <c r="A5" s="68" t="s">
        <v>15</v>
      </c>
      <c r="B5" s="69" t="s">
        <v>48</v>
      </c>
      <c r="C5" s="112" t="s">
        <v>49</v>
      </c>
      <c r="D5" s="113"/>
      <c r="E5" s="70" t="s">
        <v>50</v>
      </c>
      <c r="F5" s="71"/>
      <c r="G5" s="116"/>
      <c r="H5" s="117"/>
      <c r="I5" s="72" t="s">
        <v>52</v>
      </c>
      <c r="J5" s="73" t="s">
        <v>53</v>
      </c>
      <c r="K5" s="70" t="s">
        <v>50</v>
      </c>
      <c r="L5" s="40"/>
      <c r="N5" s="4"/>
    </row>
    <row r="6" spans="1:16" ht="52.5" customHeight="1" x14ac:dyDescent="0.2">
      <c r="A6" s="74" t="s">
        <v>51</v>
      </c>
      <c r="B6" s="75" t="s">
        <v>318</v>
      </c>
      <c r="C6" s="114" t="s">
        <v>319</v>
      </c>
      <c r="D6" s="115"/>
      <c r="E6" s="75" t="s">
        <v>320</v>
      </c>
      <c r="F6" s="71"/>
      <c r="G6" s="110" t="s">
        <v>323</v>
      </c>
      <c r="H6" s="110"/>
      <c r="I6" s="76" t="s">
        <v>318</v>
      </c>
      <c r="J6" s="76" t="s">
        <v>319</v>
      </c>
      <c r="K6" s="77"/>
      <c r="L6" s="40"/>
      <c r="N6" s="4"/>
    </row>
    <row r="7" spans="1:16" ht="52.5" customHeight="1" x14ac:dyDescent="0.2">
      <c r="A7" s="74" t="s">
        <v>22</v>
      </c>
      <c r="B7" s="77"/>
      <c r="C7" s="118" t="s">
        <v>321</v>
      </c>
      <c r="D7" s="118"/>
      <c r="E7" s="78" t="s">
        <v>322</v>
      </c>
      <c r="F7" s="71"/>
      <c r="G7" s="110" t="s">
        <v>324</v>
      </c>
      <c r="H7" s="110"/>
      <c r="I7" s="77"/>
      <c r="J7" s="76" t="s">
        <v>325</v>
      </c>
      <c r="K7" s="77"/>
      <c r="L7" s="40"/>
      <c r="N7" s="4"/>
    </row>
    <row r="8" spans="1:16" ht="52.5" customHeight="1" x14ac:dyDescent="0.2">
      <c r="A8" s="79" t="s">
        <v>20</v>
      </c>
      <c r="B8" s="107" t="s">
        <v>21</v>
      </c>
      <c r="C8" s="108"/>
      <c r="D8" s="108"/>
      <c r="E8" s="109"/>
      <c r="F8" s="71"/>
      <c r="G8" s="110" t="s">
        <v>326</v>
      </c>
      <c r="H8" s="110"/>
      <c r="I8" s="77"/>
      <c r="J8" s="77"/>
      <c r="K8" s="78" t="s">
        <v>320</v>
      </c>
      <c r="L8" s="40"/>
      <c r="N8" s="4"/>
    </row>
    <row r="9" spans="1:16" s="39" customFormat="1" ht="52.5" customHeight="1" x14ac:dyDescent="0.2">
      <c r="A9" s="80"/>
      <c r="B9" s="80"/>
      <c r="C9" s="80"/>
      <c r="D9" s="80"/>
      <c r="E9" s="80"/>
      <c r="F9" s="71"/>
      <c r="G9" s="110" t="s">
        <v>327</v>
      </c>
      <c r="H9" s="110"/>
      <c r="I9" s="77"/>
      <c r="J9" s="76" t="s">
        <v>321</v>
      </c>
      <c r="K9" s="78" t="s">
        <v>322</v>
      </c>
      <c r="L9" s="40"/>
      <c r="M9" s="24"/>
      <c r="N9" s="24"/>
    </row>
    <row r="10" spans="1:16" s="39" customFormat="1" ht="27" customHeight="1" x14ac:dyDescent="0.2">
      <c r="A10" s="71"/>
      <c r="B10" s="71"/>
      <c r="C10" s="71"/>
      <c r="D10" s="71"/>
      <c r="E10" s="71"/>
      <c r="F10" s="71"/>
      <c r="G10" s="110" t="s">
        <v>20</v>
      </c>
      <c r="H10" s="110"/>
      <c r="I10" s="107" t="s">
        <v>21</v>
      </c>
      <c r="J10" s="108"/>
      <c r="K10" s="109"/>
      <c r="L10" s="24"/>
      <c r="M10" s="24"/>
    </row>
    <row r="11" spans="1:16" s="39" customFormat="1" ht="12.75" customHeight="1" x14ac:dyDescent="0.2">
      <c r="A11" s="71"/>
      <c r="B11" s="71"/>
      <c r="C11" s="71"/>
      <c r="D11" s="71"/>
      <c r="E11" s="71"/>
      <c r="F11" s="71"/>
      <c r="G11" s="71"/>
      <c r="H11" s="71"/>
      <c r="I11" s="71"/>
      <c r="J11" s="71"/>
      <c r="K11" s="71"/>
      <c r="L11" s="24"/>
      <c r="M11" s="24"/>
    </row>
    <row r="12" spans="1:16" ht="78.75" customHeight="1" x14ac:dyDescent="0.2">
      <c r="A12" s="81" t="s">
        <v>58</v>
      </c>
      <c r="B12" s="82" t="s">
        <v>29</v>
      </c>
      <c r="C12" s="82" t="s">
        <v>30</v>
      </c>
      <c r="D12" s="83" t="s">
        <v>69</v>
      </c>
      <c r="E12" s="83" t="s">
        <v>71</v>
      </c>
      <c r="F12" s="83" t="s">
        <v>70</v>
      </c>
      <c r="G12" s="82" t="s">
        <v>31</v>
      </c>
      <c r="H12" s="82" t="s">
        <v>32</v>
      </c>
      <c r="I12" s="81" t="s">
        <v>59</v>
      </c>
      <c r="J12" s="82" t="s">
        <v>36</v>
      </c>
      <c r="K12" s="82" t="s">
        <v>0</v>
      </c>
    </row>
    <row r="13" spans="1:16" ht="32.25" customHeight="1" x14ac:dyDescent="0.2">
      <c r="A13" s="84" t="s">
        <v>64</v>
      </c>
      <c r="B13" s="20" t="s">
        <v>328</v>
      </c>
      <c r="C13" s="23"/>
      <c r="D13" s="23"/>
      <c r="E13" s="23"/>
      <c r="F13" s="23"/>
      <c r="G13" s="23"/>
      <c r="H13" s="23"/>
      <c r="I13" s="23"/>
      <c r="J13" s="19"/>
      <c r="K13" s="20"/>
    </row>
    <row r="14" spans="1:16" ht="32.25" customHeight="1" x14ac:dyDescent="0.2">
      <c r="A14" s="84" t="s">
        <v>65</v>
      </c>
      <c r="B14" s="20" t="s">
        <v>328</v>
      </c>
      <c r="C14" s="23"/>
      <c r="D14" s="23"/>
      <c r="E14" s="23"/>
      <c r="F14" s="23"/>
      <c r="G14" s="23"/>
      <c r="H14" s="23"/>
      <c r="I14" s="23"/>
      <c r="J14" s="19"/>
      <c r="K14" s="20"/>
    </row>
    <row r="15" spans="1:16" ht="32.25" customHeight="1" x14ac:dyDescent="0.2">
      <c r="A15" s="84" t="s">
        <v>330</v>
      </c>
      <c r="B15" s="21" t="s">
        <v>452</v>
      </c>
      <c r="C15" s="21" t="s">
        <v>362</v>
      </c>
      <c r="D15" s="49">
        <v>2.41</v>
      </c>
      <c r="E15" s="50">
        <v>2.41</v>
      </c>
      <c r="F15" s="51">
        <v>0.65200000000000002</v>
      </c>
      <c r="G15" s="22">
        <v>116.67</v>
      </c>
      <c r="H15" s="23"/>
      <c r="I15" s="23"/>
      <c r="J15" s="19"/>
      <c r="K15" s="20"/>
    </row>
    <row r="16" spans="1:16" ht="32.25" customHeight="1" x14ac:dyDescent="0.2">
      <c r="A16" s="84" t="s">
        <v>66</v>
      </c>
      <c r="B16" s="20" t="s">
        <v>328</v>
      </c>
      <c r="C16" s="23"/>
      <c r="D16" s="23"/>
      <c r="E16" s="23"/>
      <c r="F16" s="23"/>
      <c r="G16" s="23"/>
      <c r="H16" s="23"/>
      <c r="I16" s="23"/>
      <c r="J16" s="19"/>
      <c r="K16" s="20"/>
    </row>
    <row r="17" spans="1:11" ht="32.25" customHeight="1" x14ac:dyDescent="0.2">
      <c r="A17" s="84" t="s">
        <v>331</v>
      </c>
      <c r="B17" s="20" t="s">
        <v>453</v>
      </c>
      <c r="C17" s="20">
        <v>0</v>
      </c>
      <c r="D17" s="49">
        <v>1.399</v>
      </c>
      <c r="E17" s="50">
        <v>1.399</v>
      </c>
      <c r="F17" s="51">
        <v>0.16800000000000001</v>
      </c>
      <c r="G17" s="22">
        <v>329.59</v>
      </c>
      <c r="H17" s="22">
        <v>8.11</v>
      </c>
      <c r="I17" s="66">
        <v>8.11</v>
      </c>
      <c r="J17" s="18">
        <v>0.22800000000000001</v>
      </c>
      <c r="K17" s="20"/>
    </row>
    <row r="18" spans="1:11" ht="32.25" customHeight="1" x14ac:dyDescent="0.2">
      <c r="A18" s="84" t="s">
        <v>333</v>
      </c>
      <c r="B18" s="20" t="s">
        <v>457</v>
      </c>
      <c r="C18" s="20">
        <v>0</v>
      </c>
      <c r="D18" s="49">
        <v>0.41299999999999998</v>
      </c>
      <c r="E18" s="50">
        <v>0.41299999999999998</v>
      </c>
      <c r="F18" s="51">
        <v>1.2E-2</v>
      </c>
      <c r="G18" s="22">
        <v>329.59</v>
      </c>
      <c r="H18" s="22">
        <v>14.55</v>
      </c>
      <c r="I18" s="66">
        <v>14.55</v>
      </c>
      <c r="J18" s="18">
        <v>6.5000000000000002E-2</v>
      </c>
      <c r="K18" s="20"/>
    </row>
    <row r="19" spans="1:11" ht="32.25" customHeight="1" x14ac:dyDescent="0.2">
      <c r="A19" s="84" t="s">
        <v>334</v>
      </c>
      <c r="B19" s="20" t="s">
        <v>454</v>
      </c>
      <c r="C19" s="20">
        <v>0</v>
      </c>
      <c r="D19" s="49">
        <v>0.13700000000000001</v>
      </c>
      <c r="E19" s="50">
        <v>0.13700000000000001</v>
      </c>
      <c r="F19" s="51">
        <v>4.0000000000000001E-3</v>
      </c>
      <c r="G19" s="22">
        <v>2094.5100000000002</v>
      </c>
      <c r="H19" s="22">
        <v>14.21</v>
      </c>
      <c r="I19" s="66">
        <v>14.21</v>
      </c>
      <c r="J19" s="18">
        <v>2.1999999999999999E-2</v>
      </c>
      <c r="K19" s="20"/>
    </row>
    <row r="20" spans="1:11" ht="32.25" customHeight="1" x14ac:dyDescent="0.2">
      <c r="A20" s="84" t="s">
        <v>336</v>
      </c>
      <c r="B20" s="20" t="s">
        <v>455</v>
      </c>
      <c r="C20" s="20">
        <v>0</v>
      </c>
      <c r="D20" s="49" t="s">
        <v>329</v>
      </c>
      <c r="E20" s="50" t="s">
        <v>329</v>
      </c>
      <c r="F20" s="51" t="s">
        <v>329</v>
      </c>
      <c r="G20" s="22">
        <v>7016.64</v>
      </c>
      <c r="H20" s="22">
        <v>8.6199999999999992</v>
      </c>
      <c r="I20" s="66">
        <v>8.6199999999999992</v>
      </c>
      <c r="J20" s="19"/>
      <c r="K20" s="20"/>
    </row>
    <row r="21" spans="1:11" ht="32.25" customHeight="1" x14ac:dyDescent="0.2">
      <c r="A21" s="84" t="s">
        <v>337</v>
      </c>
      <c r="B21" s="20" t="s">
        <v>456</v>
      </c>
      <c r="C21" s="20">
        <v>0</v>
      </c>
      <c r="D21" s="49" t="s">
        <v>329</v>
      </c>
      <c r="E21" s="50" t="s">
        <v>329</v>
      </c>
      <c r="F21" s="51" t="s">
        <v>329</v>
      </c>
      <c r="G21" s="22">
        <v>5714.75</v>
      </c>
      <c r="H21" s="22">
        <v>5.31</v>
      </c>
      <c r="I21" s="66">
        <v>5.31</v>
      </c>
      <c r="J21" s="19"/>
      <c r="K21" s="20"/>
    </row>
    <row r="22" spans="1:11" ht="32.25" customHeight="1" x14ac:dyDescent="0.2">
      <c r="A22" s="84" t="s">
        <v>339</v>
      </c>
      <c r="B22" s="20" t="s">
        <v>338</v>
      </c>
      <c r="C22" s="20" t="s">
        <v>315</v>
      </c>
      <c r="D22" s="52">
        <v>3.85</v>
      </c>
      <c r="E22" s="53">
        <v>3.85</v>
      </c>
      <c r="F22" s="51">
        <v>2.0920000000000001</v>
      </c>
      <c r="G22" s="23"/>
      <c r="H22" s="23"/>
      <c r="I22" s="23"/>
      <c r="J22" s="19"/>
      <c r="K22" s="20"/>
    </row>
    <row r="23" spans="1:11" ht="32.25" customHeight="1" x14ac:dyDescent="0.2">
      <c r="A23" s="84" t="s">
        <v>346</v>
      </c>
      <c r="B23" s="20" t="s">
        <v>356</v>
      </c>
      <c r="C23" s="20" t="s">
        <v>354</v>
      </c>
      <c r="D23" s="19"/>
      <c r="E23" s="19"/>
      <c r="F23" s="19"/>
      <c r="G23" s="22" t="s">
        <v>354</v>
      </c>
      <c r="H23" s="22" t="s">
        <v>355</v>
      </c>
      <c r="I23" s="22" t="s">
        <v>354</v>
      </c>
      <c r="J23" s="19"/>
      <c r="K23" s="20"/>
    </row>
    <row r="24" spans="1:11" ht="32.25" customHeight="1" x14ac:dyDescent="0.2">
      <c r="A24" s="84" t="s">
        <v>347</v>
      </c>
      <c r="B24" s="21">
        <v>210211</v>
      </c>
      <c r="C24" s="20" t="s">
        <v>354</v>
      </c>
      <c r="D24" s="19"/>
      <c r="E24" s="19"/>
      <c r="F24" s="19"/>
      <c r="G24" s="22" t="s">
        <v>354</v>
      </c>
      <c r="H24" s="22" t="s">
        <v>355</v>
      </c>
      <c r="I24" s="22" t="s">
        <v>354</v>
      </c>
      <c r="J24" s="19"/>
      <c r="K24" s="20"/>
    </row>
    <row r="25" spans="1:11" ht="32.25" customHeight="1" x14ac:dyDescent="0.2">
      <c r="A25" s="84" t="s">
        <v>348</v>
      </c>
      <c r="B25" s="20" t="s">
        <v>349</v>
      </c>
      <c r="C25" s="20" t="s">
        <v>354</v>
      </c>
      <c r="D25" s="19"/>
      <c r="E25" s="19"/>
      <c r="F25" s="19"/>
      <c r="G25" s="22" t="s">
        <v>354</v>
      </c>
      <c r="H25" s="22" t="s">
        <v>355</v>
      </c>
      <c r="I25" s="22" t="s">
        <v>354</v>
      </c>
      <c r="J25" s="19"/>
      <c r="K25" s="20"/>
    </row>
    <row r="26" spans="1:11" ht="32.25" customHeight="1" x14ac:dyDescent="0.2">
      <c r="A26" s="84" t="s">
        <v>350</v>
      </c>
      <c r="B26" s="20" t="s">
        <v>351</v>
      </c>
      <c r="C26" s="20">
        <v>0</v>
      </c>
      <c r="D26" s="19"/>
      <c r="E26" s="19"/>
      <c r="F26" s="19"/>
      <c r="G26" s="22" t="s">
        <v>354</v>
      </c>
      <c r="H26" s="22" t="s">
        <v>355</v>
      </c>
      <c r="I26" s="22" t="s">
        <v>354</v>
      </c>
      <c r="J26" s="19"/>
      <c r="K26" s="20"/>
    </row>
    <row r="27" spans="1:11" ht="32.25" customHeight="1" x14ac:dyDescent="0.2">
      <c r="A27" s="84" t="s">
        <v>352</v>
      </c>
      <c r="B27" s="20" t="s">
        <v>353</v>
      </c>
      <c r="C27" s="20">
        <v>0</v>
      </c>
      <c r="D27" s="19"/>
      <c r="E27" s="19"/>
      <c r="F27" s="19"/>
      <c r="G27" s="22" t="s">
        <v>354</v>
      </c>
      <c r="H27" s="22" t="s">
        <v>355</v>
      </c>
      <c r="I27" s="22" t="s">
        <v>354</v>
      </c>
      <c r="J27" s="19"/>
      <c r="K27" s="20"/>
    </row>
  </sheetData>
  <customSheetViews>
    <customSheetView guid="{5032A364-B81A-48DA-88DA-AB3B86B47EE9}" scale="80" fitToPage="1">
      <pageMargins left="0.39370078740157483" right="0.35433070866141736" top="0.86614173228346458" bottom="0.74803149606299213" header="0.43307086614173229" footer="0.51181102362204722"/>
      <pageSetup paperSize="9" scale="48" fitToHeight="0" orientation="portrait" r:id="rId1"/>
      <headerFooter scaleWithDoc="0">
        <oddHeader>&amp;L&amp;"Arial,Bold"
Annex 1&amp;"Arial,Regular" - Schedule of Charges for use of the Distribution System by LV and HV Designated Properties</oddHeader>
        <oddFooter>&amp;C&amp;P of &amp;N</oddFooter>
      </headerFooter>
    </customSheetView>
  </customSheetViews>
  <mergeCells count="16">
    <mergeCell ref="E1:K1"/>
    <mergeCell ref="B1:D1"/>
    <mergeCell ref="I10:K10"/>
    <mergeCell ref="G10:H10"/>
    <mergeCell ref="A2:K2"/>
    <mergeCell ref="C5:D5"/>
    <mergeCell ref="C6:D6"/>
    <mergeCell ref="G5:H5"/>
    <mergeCell ref="G6:H6"/>
    <mergeCell ref="G4:K4"/>
    <mergeCell ref="A4:E4"/>
    <mergeCell ref="C7:D7"/>
    <mergeCell ref="B8:E8"/>
    <mergeCell ref="G9:H9"/>
    <mergeCell ref="G7:H7"/>
    <mergeCell ref="G8:H8"/>
  </mergeCells>
  <phoneticPr fontId="4" type="noConversion"/>
  <hyperlinks>
    <hyperlink ref="A1" location="Overview!A1" display="Back to Overview" xr:uid="{00000000-0004-0000-0100-000000000000}"/>
  </hyperlinks>
  <pageMargins left="0.39370078740157483" right="0.35433070866141736" top="0.86614173228346458" bottom="0.74803149606299213" header="0.43307086614173229" footer="0.51181102362204722"/>
  <pageSetup paperSize="8" scale="66" fitToHeight="0" orientation="portrait" r:id="rId2"/>
  <headerFooter scaleWithDoc="0">
    <oddHeader>&amp;L&amp;"Arial,Bold"
Annex 1&amp;"Arial,Regular" - Schedule of Charges for use of the Distribution System by LV and HV Designated Properties</oddHeader>
    <oddFooter>&amp;LNote: Where a tariff only has a p/kWh unit rate in Unit Charge 1 then this unit rate applies at all times.&amp;R&amp;P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O13"/>
  <sheetViews>
    <sheetView zoomScaleNormal="100" zoomScaleSheetLayoutView="100" workbookViewId="0">
      <selection activeCell="A2" sqref="A2:O2"/>
    </sheetView>
  </sheetViews>
  <sheetFormatPr defaultRowHeight="27.75" customHeight="1" x14ac:dyDescent="0.2"/>
  <cols>
    <col min="1" max="3" width="14.5703125" style="27" customWidth="1"/>
    <col min="4" max="8" width="14.5703125" style="30" customWidth="1"/>
    <col min="9" max="9" width="14.5703125" style="31" customWidth="1"/>
    <col min="10" max="11" width="14.5703125" style="32" customWidth="1"/>
    <col min="12" max="15" width="14.5703125" style="27" customWidth="1"/>
    <col min="16" max="17" width="15.5703125" style="27" customWidth="1"/>
    <col min="18" max="16384" width="9.140625" style="27"/>
  </cols>
  <sheetData>
    <row r="1" spans="1:15" ht="27" customHeight="1" x14ac:dyDescent="0.2">
      <c r="A1" s="25" t="s">
        <v>26</v>
      </c>
      <c r="B1" s="65"/>
      <c r="C1" s="120"/>
      <c r="D1" s="120"/>
      <c r="E1" s="26"/>
      <c r="F1" s="119"/>
      <c r="G1" s="119"/>
      <c r="H1" s="119"/>
      <c r="I1" s="119"/>
      <c r="J1" s="119"/>
      <c r="K1" s="119"/>
      <c r="L1" s="119"/>
      <c r="M1" s="119"/>
      <c r="N1" s="119"/>
      <c r="O1" s="119"/>
    </row>
    <row r="2" spans="1:15" s="28" customFormat="1" ht="27" customHeight="1" x14ac:dyDescent="0.2">
      <c r="A2" s="111" t="str">
        <f>Overview!B4&amp; " - Effective from "&amp;Overview!D4&amp;" - "&amp;Overview!E4&amp;" EDCM charges"</f>
        <v>Slough Heat and Power Distribution Network - Effective from 1 April 2025 - Final EDCM charges</v>
      </c>
      <c r="B2" s="111"/>
      <c r="C2" s="111"/>
      <c r="D2" s="111"/>
      <c r="E2" s="111"/>
      <c r="F2" s="111"/>
      <c r="G2" s="111"/>
      <c r="H2" s="111"/>
      <c r="I2" s="111"/>
      <c r="J2" s="111"/>
      <c r="K2" s="111"/>
      <c r="L2" s="111"/>
      <c r="M2" s="111"/>
      <c r="N2" s="111"/>
      <c r="O2" s="111"/>
    </row>
    <row r="3" spans="1:15" s="41" customFormat="1" ht="27" customHeight="1" x14ac:dyDescent="0.2">
      <c r="A3" s="40"/>
      <c r="B3" s="40"/>
      <c r="C3" s="40"/>
      <c r="D3" s="40"/>
      <c r="E3" s="40"/>
      <c r="F3" s="40"/>
      <c r="G3" s="40"/>
      <c r="H3" s="40"/>
      <c r="I3" s="40"/>
      <c r="J3" s="40"/>
      <c r="K3" s="40"/>
      <c r="L3" s="40"/>
      <c r="M3" s="40"/>
      <c r="N3" s="40"/>
      <c r="O3" s="40"/>
    </row>
    <row r="4" spans="1:15" ht="27" customHeight="1" x14ac:dyDescent="0.2"/>
    <row r="5" spans="1:15" ht="27" customHeight="1" x14ac:dyDescent="0.2"/>
    <row r="6" spans="1:15" s="28" customFormat="1" ht="27" customHeight="1" x14ac:dyDescent="0.2">
      <c r="A6" s="111" t="s">
        <v>340</v>
      </c>
      <c r="B6" s="111"/>
      <c r="C6" s="111"/>
      <c r="D6" s="111"/>
      <c r="E6" s="111"/>
      <c r="F6" s="111"/>
      <c r="G6" s="111"/>
      <c r="H6" s="111"/>
      <c r="I6" s="111"/>
      <c r="J6" s="111"/>
      <c r="K6" s="111"/>
      <c r="L6" s="111"/>
      <c r="M6" s="111"/>
      <c r="N6" s="111"/>
      <c r="O6" s="111"/>
    </row>
    <row r="7" spans="1:15" ht="27" customHeight="1" x14ac:dyDescent="0.2"/>
    <row r="8" spans="1:15" ht="27" customHeight="1" x14ac:dyDescent="0.2"/>
    <row r="9" spans="1:15" ht="27" customHeight="1" x14ac:dyDescent="0.2"/>
    <row r="10" spans="1:15" ht="27" customHeight="1" x14ac:dyDescent="0.2"/>
    <row r="11" spans="1:15" ht="27" customHeight="1" x14ac:dyDescent="0.2"/>
    <row r="12" spans="1:15" ht="27" customHeight="1" x14ac:dyDescent="0.2"/>
    <row r="13" spans="1:15" ht="27" customHeight="1" x14ac:dyDescent="0.2"/>
  </sheetData>
  <mergeCells count="4">
    <mergeCell ref="F1:O1"/>
    <mergeCell ref="A2:O2"/>
    <mergeCell ref="C1:D1"/>
    <mergeCell ref="A6:O6"/>
  </mergeCells>
  <hyperlinks>
    <hyperlink ref="A1" location="Overview!A1" display="Back to Overview" xr:uid="{00000000-0004-0000-0200-000000000000}"/>
  </hyperlinks>
  <pageMargins left="0.39370078740157483" right="0.35433070866141736" top="0.86614173228346458" bottom="0.55118110236220474" header="0.27559055118110237" footer="0.27559055118110237"/>
  <pageSetup paperSize="9" scale="57" fitToHeight="0" orientation="landscape" r:id="rId1"/>
  <headerFooter differentFirst="1" scaleWithDoc="0">
    <oddFooter>&amp;L&amp;8Note: The list of MPANs / MSIDs provided may be incomplete; the DNO reserves the right to apply the listed charges to any other MPANs / MSIDs associated with the site.&amp;R&amp;8&amp;P of &amp;N</oddFooter>
    <firstHeader>&amp;L
Annex 2 - Schedule of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site.&amp;R&amp;8&amp;P of &amp;N</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fitToPage="1"/>
  </sheetPr>
  <dimension ref="A1:O6"/>
  <sheetViews>
    <sheetView showGridLines="0" zoomScaleNormal="100" zoomScaleSheetLayoutView="100" workbookViewId="0">
      <selection activeCell="A2" sqref="A2:O2"/>
    </sheetView>
  </sheetViews>
  <sheetFormatPr defaultRowHeight="12.75" x14ac:dyDescent="0.2"/>
  <cols>
    <col min="1" max="15" width="14.5703125" customWidth="1"/>
  </cols>
  <sheetData>
    <row r="1" spans="1:15" s="2" customFormat="1" ht="27" customHeight="1" x14ac:dyDescent="0.2">
      <c r="A1" s="12" t="s">
        <v>26</v>
      </c>
      <c r="B1" s="65"/>
      <c r="D1" s="3"/>
      <c r="E1" s="3"/>
      <c r="F1" s="3"/>
      <c r="G1" s="8"/>
      <c r="H1" s="4"/>
      <c r="I1" s="4"/>
    </row>
    <row r="2" spans="1:15" s="28" customFormat="1" ht="27" customHeight="1" x14ac:dyDescent="0.2">
      <c r="A2" s="111" t="str">
        <f>Overview!B4&amp; " - Effective from "&amp;Overview!D4&amp;" - "&amp;Overview!E4&amp;" LV and HV tariffs"</f>
        <v>Slough Heat and Power Distribution Network - Effective from 1 April 2025 - Final LV and HV tariffs</v>
      </c>
      <c r="B2" s="111"/>
      <c r="C2" s="111"/>
      <c r="D2" s="111"/>
      <c r="E2" s="111"/>
      <c r="F2" s="111"/>
      <c r="G2" s="111"/>
      <c r="H2" s="111"/>
      <c r="I2" s="111"/>
      <c r="J2" s="111"/>
      <c r="K2" s="111"/>
      <c r="L2" s="111"/>
      <c r="M2" s="111"/>
      <c r="N2" s="111"/>
      <c r="O2" s="111"/>
    </row>
    <row r="3" spans="1:15" ht="27" customHeight="1" x14ac:dyDescent="0.2"/>
    <row r="4" spans="1:15" ht="27" customHeight="1" x14ac:dyDescent="0.2"/>
    <row r="5" spans="1:15" ht="27" customHeight="1" x14ac:dyDescent="0.2"/>
    <row r="6" spans="1:15" s="28" customFormat="1" ht="27" customHeight="1" x14ac:dyDescent="0.2">
      <c r="A6" s="111" t="s">
        <v>341</v>
      </c>
      <c r="B6" s="111"/>
      <c r="C6" s="111"/>
      <c r="D6" s="111"/>
      <c r="E6" s="111"/>
      <c r="F6" s="111"/>
      <c r="G6" s="111"/>
      <c r="H6" s="111"/>
      <c r="I6" s="111"/>
      <c r="J6" s="111"/>
      <c r="K6" s="111"/>
      <c r="L6" s="111"/>
      <c r="M6" s="111"/>
      <c r="N6" s="111"/>
      <c r="O6" s="111"/>
    </row>
  </sheetData>
  <customSheetViews>
    <customSheetView guid="{5032A364-B81A-48DA-88DA-AB3B86B47EE9}" scale="80" fitToPage="1">
      <selection activeCell="A2" sqref="A2:J2"/>
      <pageMargins left="0.70866141732283472" right="0.70866141732283472" top="1.0236220472440944" bottom="0.74803149606299213" header="0.31496062992125984" footer="0.31496062992125984"/>
      <pageSetup paperSize="9" scale="57" fitToHeight="0" orientation="portrait" r:id="rId1"/>
      <headerFooter scaleWithDoc="0">
        <oddHeader>&amp;L
&amp;"Arial,Bold"Annex 3&amp;"Arial,Regular" - Schedule of Chargesfor use of the Distribution System to Preserved/Additional LLFC Classes</oddHeader>
        <oddFooter>&amp;C&amp;P of &amp;N</oddFooter>
      </headerFooter>
    </customSheetView>
  </customSheetViews>
  <mergeCells count="2">
    <mergeCell ref="A2:O2"/>
    <mergeCell ref="A6:O6"/>
  </mergeCells>
  <phoneticPr fontId="8" type="noConversion"/>
  <hyperlinks>
    <hyperlink ref="A1" location="Overview!A1" display="Back to Overview" xr:uid="{00000000-0004-0000-0300-000000000000}"/>
  </hyperlinks>
  <pageMargins left="0.70866141732283472" right="0.70866141732283472" top="1.0236220472440944" bottom="0.74803149606299213" header="0.31496062992125984" footer="0.31496062992125984"/>
  <pageSetup paperSize="9" scale="54" fitToHeight="0" orientation="portrait" r:id="rId2"/>
  <headerFooter scaleWithDoc="0">
    <oddHeader>&amp;L
&amp;"Arial,Bold"Annex 3&amp;"Arial,Regular" - Schedule of Chargesfor use of the Distribution System to Preserved/Additional LLFC Classes</oddHeader>
    <oddFooter>&amp;C&amp;P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1:O9"/>
  <sheetViews>
    <sheetView zoomScaleNormal="100" zoomScaleSheetLayoutView="85" workbookViewId="0">
      <selection activeCell="C11" sqref="C11"/>
    </sheetView>
  </sheetViews>
  <sheetFormatPr defaultRowHeight="27.75" customHeight="1" x14ac:dyDescent="0.2"/>
  <cols>
    <col min="1" max="1" width="14.5703125" style="2" customWidth="1"/>
    <col min="2" max="2" width="14.5703125" style="3" customWidth="1"/>
    <col min="3" max="4" width="14.5703125" style="2" customWidth="1"/>
    <col min="5" max="7" width="14.5703125" style="3" customWidth="1"/>
    <col min="8" max="9" width="14.5703125" style="7" customWidth="1"/>
    <col min="10" max="11" width="14.5703125" style="4" customWidth="1"/>
    <col min="12" max="15" width="14.5703125" style="2" customWidth="1"/>
    <col min="16" max="17" width="15.5703125" style="2" customWidth="1"/>
    <col min="18" max="16384" width="9.140625" style="2"/>
  </cols>
  <sheetData>
    <row r="1" spans="1:15" ht="27" customHeight="1" x14ac:dyDescent="0.2">
      <c r="A1" s="12" t="s">
        <v>26</v>
      </c>
      <c r="B1" s="65"/>
      <c r="C1" s="4"/>
      <c r="D1" s="4"/>
      <c r="E1" s="4"/>
      <c r="F1" s="4"/>
      <c r="G1" s="4"/>
      <c r="H1" s="4"/>
      <c r="I1" s="4"/>
      <c r="J1" s="2"/>
      <c r="K1" s="2"/>
    </row>
    <row r="2" spans="1:15" s="28" customFormat="1" ht="27" customHeight="1" x14ac:dyDescent="0.2">
      <c r="A2" s="111" t="str">
        <f>Overview!B4&amp; " - Effective from "&amp;Overview!D4&amp;" - "&amp;Overview!E4&amp;" LDNO tariffs"</f>
        <v>Slough Heat and Power Distribution Network - Effective from 1 April 2025 - Final LDNO tariffs</v>
      </c>
      <c r="B2" s="111"/>
      <c r="C2" s="111"/>
      <c r="D2" s="111"/>
      <c r="E2" s="111"/>
      <c r="F2" s="111"/>
      <c r="G2" s="111"/>
      <c r="H2" s="111"/>
      <c r="I2" s="111"/>
      <c r="J2" s="111"/>
      <c r="K2" s="111"/>
      <c r="L2" s="111"/>
      <c r="M2" s="111"/>
      <c r="N2" s="111"/>
      <c r="O2" s="111"/>
    </row>
    <row r="3" spans="1:15" ht="27" customHeight="1" x14ac:dyDescent="0.2">
      <c r="A3" s="42"/>
      <c r="B3" s="42"/>
      <c r="C3" s="42"/>
      <c r="D3" s="42"/>
      <c r="E3" s="42"/>
      <c r="F3" s="42"/>
      <c r="G3" s="42"/>
      <c r="H3" s="42"/>
      <c r="I3" s="42"/>
      <c r="J3" s="42"/>
    </row>
    <row r="4" spans="1:15" ht="27" customHeight="1" x14ac:dyDescent="0.2"/>
    <row r="5" spans="1:15" ht="27" customHeight="1" x14ac:dyDescent="0.2"/>
    <row r="6" spans="1:15" s="28" customFormat="1" ht="27" customHeight="1" x14ac:dyDescent="0.2">
      <c r="A6" s="111" t="s">
        <v>342</v>
      </c>
      <c r="B6" s="111"/>
      <c r="C6" s="111"/>
      <c r="D6" s="111"/>
      <c r="E6" s="111"/>
      <c r="F6" s="111"/>
      <c r="G6" s="111"/>
      <c r="H6" s="111"/>
      <c r="I6" s="111"/>
      <c r="J6" s="111"/>
      <c r="K6" s="111"/>
      <c r="L6" s="111"/>
      <c r="M6" s="111"/>
      <c r="N6" s="111"/>
      <c r="O6" s="111"/>
    </row>
    <row r="7" spans="1:15" ht="27" customHeight="1" x14ac:dyDescent="0.2"/>
    <row r="8" spans="1:15" ht="27" customHeight="1" x14ac:dyDescent="0.2"/>
    <row r="9" spans="1:15" ht="27" customHeight="1" x14ac:dyDescent="0.2"/>
  </sheetData>
  <customSheetViews>
    <customSheetView guid="{5032A364-B81A-48DA-88DA-AB3B86B47EE9}" scale="70" fitToPage="1">
      <selection activeCell="D11" sqref="D11"/>
      <pageMargins left="0.39370078740157483" right="0.35433070866141736" top="0.9055118110236221" bottom="0.74803149606299213" header="0.51181102362204722" footer="0.51181102362204722"/>
      <pageSetup paperSize="9" scale="44" fitToHeight="0" orientation="portrait" r:id="rId1"/>
      <headerFooter differentFirst="1" scaleWithDoc="0">
        <oddFooter>&amp;C&amp;P of &amp;N</oddFooter>
        <firstHeader>&amp;L
Annex 4 - Charges applied to LDNOs with HV/LV end users</firstHeader>
        <firstFooter>&amp;C&amp;P of &amp;N</firstFooter>
      </headerFooter>
    </customSheetView>
  </customSheetViews>
  <mergeCells count="2">
    <mergeCell ref="A6:O6"/>
    <mergeCell ref="A2:O2"/>
  </mergeCells>
  <phoneticPr fontId="4" type="noConversion"/>
  <hyperlinks>
    <hyperlink ref="A1" location="Overview!A1" display="Back to Overview" xr:uid="{00000000-0004-0000-0400-000000000000}"/>
  </hyperlinks>
  <pageMargins left="0.39370078740157483" right="0.35433070866141736" top="0.9055118110236221" bottom="0.74803149606299213" header="0.51181102362204722" footer="0.51181102362204722"/>
  <pageSetup paperSize="9" scale="44" fitToHeight="0" orientation="portrait" r:id="rId2"/>
  <headerFooter differentFirst="1" scaleWithDoc="0">
    <oddFooter>&amp;LNote: Where a tariff only has a p/kWh unit rate in Unit Charge 1 then this unit rate applies at all times.&amp;R&amp;P of &amp;N</oddFooter>
    <firstHeader>&amp;L
Annex 4 - Charges applied to LDNOs with HV/LV end users</firstHeader>
    <firstFooter>&amp;LNote: Where a tariff only has a p/kWh unit rate in Unit Charge 1 then this unit rate applies at all times.&amp;R&amp;P of &amp;N</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H39"/>
  <sheetViews>
    <sheetView tabSelected="1" zoomScale="80" zoomScaleNormal="80" zoomScaleSheetLayoutView="100" workbookViewId="0">
      <selection activeCell="K23" sqref="K23"/>
    </sheetView>
  </sheetViews>
  <sheetFormatPr defaultRowHeight="12.75" x14ac:dyDescent="0.2"/>
  <cols>
    <col min="1" max="5" width="24" customWidth="1"/>
    <col min="6" max="6" width="25.28515625" customWidth="1"/>
    <col min="9" max="9" width="9.140625" customWidth="1"/>
  </cols>
  <sheetData>
    <row r="1" spans="1:8" ht="27.75" customHeight="1" x14ac:dyDescent="0.2">
      <c r="A1" s="47" t="s">
        <v>26</v>
      </c>
    </row>
    <row r="2" spans="1:8" ht="44.25" customHeight="1" x14ac:dyDescent="0.2">
      <c r="A2" s="121" t="s">
        <v>60</v>
      </c>
      <c r="B2" s="122"/>
      <c r="C2" s="122"/>
      <c r="D2" s="122"/>
      <c r="E2" s="122"/>
    </row>
    <row r="3" spans="1:8" ht="47.25" customHeight="1" x14ac:dyDescent="0.2">
      <c r="A3" s="111" t="str">
        <f>Overview!B4&amp; " - Illustrative LLFs for year beginning "&amp;Overview!D4</f>
        <v>Slough Heat and Power Distribution Network - Illustrative LLFs for year beginning 1 April 2025</v>
      </c>
      <c r="B3" s="111"/>
      <c r="C3" s="111"/>
      <c r="D3" s="111"/>
      <c r="E3" s="111"/>
    </row>
    <row r="4" spans="1:8" ht="19.5" customHeight="1" x14ac:dyDescent="0.2">
      <c r="A4" s="126" t="s">
        <v>15</v>
      </c>
      <c r="B4" s="13" t="s">
        <v>2</v>
      </c>
      <c r="C4" s="13" t="s">
        <v>3</v>
      </c>
      <c r="D4" s="13" t="s">
        <v>4</v>
      </c>
      <c r="E4" s="13" t="s">
        <v>5</v>
      </c>
    </row>
    <row r="5" spans="1:8" ht="19.5" customHeight="1" x14ac:dyDescent="0.2">
      <c r="A5" s="127"/>
      <c r="B5" s="13" t="s">
        <v>16</v>
      </c>
      <c r="C5" s="13" t="s">
        <v>17</v>
      </c>
      <c r="D5" s="13" t="s">
        <v>18</v>
      </c>
      <c r="E5" s="13" t="s">
        <v>19</v>
      </c>
    </row>
    <row r="6" spans="1:8" ht="45" customHeight="1" x14ac:dyDescent="0.2">
      <c r="A6" s="96" t="s">
        <v>501</v>
      </c>
      <c r="B6" s="95" t="s">
        <v>498</v>
      </c>
      <c r="C6" s="95" t="s">
        <v>502</v>
      </c>
      <c r="D6" s="95" t="s">
        <v>499</v>
      </c>
      <c r="E6" s="95" t="s">
        <v>500</v>
      </c>
    </row>
    <row r="7" spans="1:8" ht="45" customHeight="1" x14ac:dyDescent="0.2">
      <c r="A7" s="96" t="s">
        <v>503</v>
      </c>
      <c r="B7" s="97"/>
      <c r="C7" s="97"/>
      <c r="D7" s="94" t="s">
        <v>504</v>
      </c>
      <c r="E7" s="95" t="s">
        <v>500</v>
      </c>
    </row>
    <row r="8" spans="1:8" ht="45" customHeight="1" x14ac:dyDescent="0.2">
      <c r="A8" s="14"/>
      <c r="B8" s="14"/>
      <c r="C8" s="14"/>
      <c r="D8" s="14"/>
      <c r="E8" s="14"/>
    </row>
    <row r="9" spans="1:8" ht="25.5" customHeight="1" x14ac:dyDescent="0.2">
      <c r="A9" s="44" t="s">
        <v>20</v>
      </c>
      <c r="B9" s="123" t="s">
        <v>21</v>
      </c>
      <c r="C9" s="124"/>
      <c r="D9" s="124"/>
      <c r="E9" s="125"/>
    </row>
    <row r="10" spans="1:8" x14ac:dyDescent="0.2">
      <c r="A10" s="11"/>
      <c r="B10" s="10"/>
      <c r="C10" s="10"/>
      <c r="D10" s="10"/>
      <c r="E10" s="10"/>
    </row>
    <row r="11" spans="1:8" x14ac:dyDescent="0.2">
      <c r="B11" s="10"/>
      <c r="C11" s="10"/>
      <c r="D11" s="10"/>
      <c r="E11" s="10"/>
    </row>
    <row r="12" spans="1:8" ht="22.5" customHeight="1" x14ac:dyDescent="0.2">
      <c r="A12" s="128" t="s">
        <v>40</v>
      </c>
      <c r="B12" s="129"/>
      <c r="C12" s="129"/>
      <c r="D12" s="129"/>
      <c r="E12" s="129"/>
      <c r="F12" s="130"/>
    </row>
    <row r="13" spans="1:8" ht="22.5" customHeight="1" x14ac:dyDescent="0.2">
      <c r="A13" s="128" t="s">
        <v>1</v>
      </c>
      <c r="B13" s="129"/>
      <c r="C13" s="129"/>
      <c r="D13" s="129"/>
      <c r="E13" s="129"/>
      <c r="F13" s="130"/>
    </row>
    <row r="14" spans="1:8" ht="33" customHeight="1" x14ac:dyDescent="0.2">
      <c r="A14" s="13" t="s">
        <v>41</v>
      </c>
      <c r="B14" s="13" t="s">
        <v>2</v>
      </c>
      <c r="C14" s="13" t="s">
        <v>3</v>
      </c>
      <c r="D14" s="13" t="s">
        <v>4</v>
      </c>
      <c r="E14" s="13" t="s">
        <v>5</v>
      </c>
      <c r="F14" s="13" t="s">
        <v>6</v>
      </c>
    </row>
    <row r="15" spans="1:8" ht="38.25" x14ac:dyDescent="0.2">
      <c r="A15" s="1" t="s">
        <v>42</v>
      </c>
      <c r="B15" s="93">
        <v>1.0720000000000001</v>
      </c>
      <c r="C15" s="93">
        <v>1.0760000000000001</v>
      </c>
      <c r="D15" s="93">
        <v>1.08</v>
      </c>
      <c r="E15" s="93">
        <v>1.087</v>
      </c>
      <c r="F15" s="86" t="s">
        <v>458</v>
      </c>
    </row>
    <row r="16" spans="1:8" ht="22.5" customHeight="1" x14ac:dyDescent="0.2">
      <c r="A16" s="1" t="s">
        <v>43</v>
      </c>
      <c r="B16" s="93">
        <v>1.052</v>
      </c>
      <c r="C16" s="93">
        <v>1.056</v>
      </c>
      <c r="D16" s="93">
        <v>1.0640000000000001</v>
      </c>
      <c r="E16" s="93">
        <v>1.077</v>
      </c>
      <c r="F16" s="86" t="s">
        <v>459</v>
      </c>
      <c r="H16" s="85"/>
    </row>
    <row r="17" spans="1:8" ht="22.5" customHeight="1" x14ac:dyDescent="0.2">
      <c r="A17" s="1" t="s">
        <v>44</v>
      </c>
      <c r="B17" s="93">
        <v>1.0269999999999999</v>
      </c>
      <c r="C17" s="93">
        <v>1.0269999999999999</v>
      </c>
      <c r="D17" s="93">
        <v>1.0269999999999999</v>
      </c>
      <c r="E17" s="93">
        <v>1.028</v>
      </c>
      <c r="F17" s="86" t="s">
        <v>460</v>
      </c>
      <c r="H17" s="85"/>
    </row>
    <row r="18" spans="1:8" ht="22.5" customHeight="1" x14ac:dyDescent="0.2">
      <c r="A18" s="1" t="s">
        <v>45</v>
      </c>
      <c r="B18" s="93">
        <v>1.0189999999999999</v>
      </c>
      <c r="C18" s="93">
        <v>1.02</v>
      </c>
      <c r="D18" s="93">
        <v>1.0209999999999999</v>
      </c>
      <c r="E18" s="93">
        <v>1.022</v>
      </c>
      <c r="F18" s="86" t="s">
        <v>461</v>
      </c>
      <c r="H18" s="85"/>
    </row>
    <row r="19" spans="1:8" ht="22.5" customHeight="1" x14ac:dyDescent="0.2">
      <c r="A19" s="1" t="s">
        <v>46</v>
      </c>
      <c r="B19" s="93">
        <v>1.012</v>
      </c>
      <c r="C19" s="93">
        <v>1.012</v>
      </c>
      <c r="D19" s="93">
        <v>1.012</v>
      </c>
      <c r="E19" s="93">
        <v>1.012</v>
      </c>
      <c r="F19" s="86" t="s">
        <v>462</v>
      </c>
      <c r="H19" s="85"/>
    </row>
    <row r="20" spans="1:8" ht="22.5" customHeight="1" x14ac:dyDescent="0.2">
      <c r="A20" s="1" t="s">
        <v>357</v>
      </c>
      <c r="B20" s="9"/>
      <c r="C20" s="9"/>
      <c r="D20" s="9"/>
      <c r="E20" s="9"/>
      <c r="F20" s="67"/>
    </row>
    <row r="21" spans="1:8" ht="22.5" customHeight="1" x14ac:dyDescent="0.2">
      <c r="A21" s="1" t="s">
        <v>47</v>
      </c>
      <c r="B21" s="9"/>
      <c r="C21" s="9"/>
      <c r="D21" s="9"/>
      <c r="E21" s="9"/>
      <c r="F21" s="67"/>
    </row>
    <row r="23" spans="1:8" ht="22.5" customHeight="1" x14ac:dyDescent="0.2">
      <c r="A23" s="128" t="s">
        <v>360</v>
      </c>
      <c r="B23" s="129"/>
      <c r="C23" s="129"/>
      <c r="D23" s="129"/>
      <c r="E23" s="129"/>
      <c r="F23" s="130"/>
    </row>
    <row r="24" spans="1:8" ht="22.5" customHeight="1" x14ac:dyDescent="0.2">
      <c r="A24" s="128" t="s">
        <v>13</v>
      </c>
      <c r="B24" s="129"/>
      <c r="C24" s="129"/>
      <c r="D24" s="129"/>
      <c r="E24" s="129"/>
      <c r="F24" s="130"/>
    </row>
    <row r="25" spans="1:8" ht="33" customHeight="1" x14ac:dyDescent="0.2">
      <c r="A25" s="13" t="s">
        <v>7</v>
      </c>
      <c r="B25" s="13" t="s">
        <v>2</v>
      </c>
      <c r="C25" s="13" t="s">
        <v>3</v>
      </c>
      <c r="D25" s="13" t="s">
        <v>4</v>
      </c>
      <c r="E25" s="13" t="s">
        <v>5</v>
      </c>
      <c r="F25" s="13" t="s">
        <v>6</v>
      </c>
    </row>
    <row r="26" spans="1:8" ht="22.5" customHeight="1" x14ac:dyDescent="0.2">
      <c r="A26" s="1" t="s">
        <v>8</v>
      </c>
      <c r="B26" s="9"/>
      <c r="C26" s="9"/>
      <c r="D26" s="9"/>
      <c r="E26" s="9"/>
      <c r="F26" s="9"/>
    </row>
    <row r="27" spans="1:8" ht="22.5" customHeight="1" x14ac:dyDescent="0.2">
      <c r="A27" s="1" t="s">
        <v>9</v>
      </c>
      <c r="B27" s="9"/>
      <c r="C27" s="9"/>
      <c r="D27" s="9"/>
      <c r="E27" s="9"/>
      <c r="F27" s="9"/>
    </row>
    <row r="28" spans="1:8" ht="22.5" customHeight="1" x14ac:dyDescent="0.2">
      <c r="A28" s="1" t="s">
        <v>10</v>
      </c>
      <c r="B28" s="9"/>
      <c r="C28" s="9"/>
      <c r="D28" s="9"/>
      <c r="E28" s="9"/>
      <c r="F28" s="9"/>
    </row>
    <row r="29" spans="1:8" ht="22.5" customHeight="1" x14ac:dyDescent="0.2">
      <c r="A29" s="1" t="s">
        <v>11</v>
      </c>
      <c r="B29" s="9"/>
      <c r="C29" s="9"/>
      <c r="D29" s="9"/>
      <c r="E29" s="9"/>
      <c r="F29" s="9"/>
    </row>
    <row r="30" spans="1:8" ht="22.5" customHeight="1" x14ac:dyDescent="0.2">
      <c r="A30" s="1" t="s">
        <v>12</v>
      </c>
      <c r="B30" s="9"/>
      <c r="C30" s="9"/>
      <c r="D30" s="9"/>
      <c r="E30" s="9"/>
      <c r="F30" s="9"/>
    </row>
    <row r="32" spans="1:8" ht="22.5" customHeight="1" x14ac:dyDescent="0.2">
      <c r="A32" s="128" t="s">
        <v>361</v>
      </c>
      <c r="B32" s="129"/>
      <c r="C32" s="129"/>
      <c r="D32" s="129"/>
      <c r="E32" s="129"/>
      <c r="F32" s="130"/>
    </row>
    <row r="33" spans="1:6" ht="22.5" customHeight="1" x14ac:dyDescent="0.2">
      <c r="A33" s="128" t="s">
        <v>14</v>
      </c>
      <c r="B33" s="129"/>
      <c r="C33" s="129"/>
      <c r="D33" s="129"/>
      <c r="E33" s="129"/>
      <c r="F33" s="130"/>
    </row>
    <row r="34" spans="1:6" ht="33" customHeight="1" x14ac:dyDescent="0.2">
      <c r="A34" s="13" t="s">
        <v>7</v>
      </c>
      <c r="B34" s="13" t="s">
        <v>2</v>
      </c>
      <c r="C34" s="13" t="s">
        <v>3</v>
      </c>
      <c r="D34" s="13" t="s">
        <v>4</v>
      </c>
      <c r="E34" s="13" t="s">
        <v>5</v>
      </c>
      <c r="F34" s="13" t="s">
        <v>6</v>
      </c>
    </row>
    <row r="35" spans="1:6" ht="22.5" customHeight="1" x14ac:dyDescent="0.2">
      <c r="A35" s="1" t="s">
        <v>8</v>
      </c>
      <c r="B35" s="9"/>
      <c r="C35" s="9"/>
      <c r="D35" s="9"/>
      <c r="E35" s="9"/>
      <c r="F35" s="9"/>
    </row>
    <row r="36" spans="1:6" ht="22.5" customHeight="1" x14ac:dyDescent="0.2">
      <c r="A36" s="1" t="s">
        <v>9</v>
      </c>
      <c r="B36" s="9"/>
      <c r="C36" s="9"/>
      <c r="D36" s="9"/>
      <c r="E36" s="9"/>
      <c r="F36" s="9"/>
    </row>
    <row r="37" spans="1:6" ht="22.5" customHeight="1" x14ac:dyDescent="0.2">
      <c r="A37" s="1" t="s">
        <v>10</v>
      </c>
      <c r="B37" s="9"/>
      <c r="C37" s="9"/>
      <c r="D37" s="9"/>
      <c r="E37" s="9"/>
      <c r="F37" s="9"/>
    </row>
    <row r="38" spans="1:6" ht="22.5" customHeight="1" x14ac:dyDescent="0.2">
      <c r="A38" s="1" t="s">
        <v>11</v>
      </c>
      <c r="B38" s="9"/>
      <c r="C38" s="9"/>
      <c r="D38" s="9"/>
      <c r="E38" s="9"/>
      <c r="F38" s="9"/>
    </row>
    <row r="39" spans="1:6" ht="22.5" customHeight="1" x14ac:dyDescent="0.2">
      <c r="A39" s="1" t="s">
        <v>12</v>
      </c>
      <c r="B39" s="9"/>
      <c r="C39" s="9"/>
      <c r="D39" s="9"/>
      <c r="E39" s="9"/>
      <c r="F39" s="9"/>
    </row>
  </sheetData>
  <customSheetViews>
    <customSheetView guid="{5032A364-B81A-48DA-88DA-AB3B86B47EE9}" scale="80" fitToPage="1">
      <pageMargins left="0.70866141732283472" right="0.70866141732283472" top="0.74803149606299213" bottom="0.74803149606299213" header="0.31496062992125984" footer="0.31496062992125984"/>
      <pageSetup paperSize="9" scale="61" fitToHeight="0" orientation="portrait" r:id="rId1"/>
      <headerFooter differentFirst="1" scaleWithDoc="0">
        <oddFooter>&amp;C&amp;P of &amp;N</oddFooter>
        <firstHeader>&amp;L
Annex 5 – Schedule of Line Loss Factors</firstHeader>
        <firstFooter>&amp;C&amp;P of &amp;N</firstFooter>
      </headerFooter>
    </customSheetView>
  </customSheetViews>
  <mergeCells count="10">
    <mergeCell ref="A2:E2"/>
    <mergeCell ref="B9:E9"/>
    <mergeCell ref="A3:E3"/>
    <mergeCell ref="A4:A5"/>
    <mergeCell ref="A33:F33"/>
    <mergeCell ref="A12:F12"/>
    <mergeCell ref="A13:F13"/>
    <mergeCell ref="A32:F32"/>
    <mergeCell ref="A23:F23"/>
    <mergeCell ref="A24:F24"/>
  </mergeCells>
  <phoneticPr fontId="8" type="noConversion"/>
  <hyperlinks>
    <hyperlink ref="A1" location="Overview!A1" display="Back to Overview" xr:uid="{00000000-0004-0000-0500-000000000000}"/>
  </hyperlinks>
  <pageMargins left="0.70866141732283472" right="0.70866141732283472" top="0.74803149606299213" bottom="0.74803149606299213" header="0.31496062992125984" footer="0.31496062992125984"/>
  <pageSetup paperSize="9" scale="61" fitToHeight="0" orientation="portrait" r:id="rId2"/>
  <headerFooter differentFirst="1" scaleWithDoc="0">
    <oddFooter>&amp;C&amp;P of &amp;N</oddFooter>
    <firstHeader>&amp;L
Annex 5 – Schedule of Line Loss Factors</firstHeader>
    <firstFooter>&amp;C&amp;P of &amp;N</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O6"/>
  <sheetViews>
    <sheetView zoomScaleNormal="100" zoomScaleSheetLayoutView="100" workbookViewId="0">
      <selection activeCell="J17" sqref="J17"/>
    </sheetView>
  </sheetViews>
  <sheetFormatPr defaultRowHeight="27.75" customHeight="1" x14ac:dyDescent="0.2"/>
  <cols>
    <col min="1" max="4" width="14.5703125" style="2" customWidth="1"/>
    <col min="5" max="6" width="14.5703125" style="3" customWidth="1"/>
    <col min="7" max="7" width="14.5703125" style="2" customWidth="1"/>
    <col min="8" max="10" width="14.5703125" style="3" customWidth="1"/>
    <col min="11" max="11" width="14.5703125" style="8" customWidth="1"/>
    <col min="12" max="13" width="14.5703125" style="4" customWidth="1"/>
    <col min="14" max="15" width="14.5703125" style="2" customWidth="1"/>
    <col min="16" max="16384" width="9.140625" style="2"/>
  </cols>
  <sheetData>
    <row r="1" spans="1:15" ht="27" customHeight="1" x14ac:dyDescent="0.2">
      <c r="A1" s="12" t="s">
        <v>26</v>
      </c>
      <c r="B1" s="65"/>
      <c r="C1" s="12"/>
      <c r="D1" s="12"/>
      <c r="G1" s="15"/>
      <c r="H1" s="133"/>
      <c r="I1" s="134"/>
    </row>
    <row r="2" spans="1:15" ht="27" customHeight="1" x14ac:dyDescent="0.2">
      <c r="A2" s="131" t="s">
        <v>61</v>
      </c>
      <c r="B2" s="132"/>
      <c r="C2" s="132"/>
      <c r="D2" s="132"/>
      <c r="E2" s="132"/>
      <c r="F2" s="132"/>
      <c r="G2" s="132"/>
      <c r="H2" s="132"/>
      <c r="I2" s="132"/>
      <c r="J2" s="132"/>
      <c r="K2" s="132"/>
      <c r="L2" s="132"/>
      <c r="M2" s="132"/>
      <c r="N2" s="132"/>
      <c r="O2" s="132"/>
    </row>
    <row r="3" spans="1:15" ht="27" customHeight="1" x14ac:dyDescent="0.2">
      <c r="A3" s="12"/>
      <c r="B3" s="12"/>
      <c r="C3" s="12"/>
      <c r="D3" s="12"/>
      <c r="G3" s="15"/>
    </row>
    <row r="4" spans="1:15" ht="27" customHeight="1" x14ac:dyDescent="0.2"/>
    <row r="5" spans="1:15" ht="27" customHeight="1" x14ac:dyDescent="0.2"/>
    <row r="6" spans="1:15" s="28" customFormat="1" ht="27" customHeight="1" x14ac:dyDescent="0.2">
      <c r="A6" s="111" t="s">
        <v>343</v>
      </c>
      <c r="B6" s="111"/>
      <c r="C6" s="111"/>
      <c r="D6" s="111"/>
      <c r="E6" s="111"/>
      <c r="F6" s="111"/>
      <c r="G6" s="111"/>
      <c r="H6" s="111"/>
      <c r="I6" s="111"/>
      <c r="J6" s="111"/>
      <c r="K6" s="111"/>
      <c r="L6" s="111"/>
      <c r="M6" s="111"/>
      <c r="N6" s="111"/>
      <c r="O6" s="111"/>
    </row>
  </sheetData>
  <customSheetViews>
    <customSheetView guid="{5032A364-B81A-48DA-88DA-AB3B86B47EE9}" scale="80" fitToPage="1">
      <selection activeCell="A4" sqref="A4:M4"/>
      <pageMargins left="0.39370078740157483" right="0.35433070866141736" top="1.1023622047244095" bottom="0.74803149606299213" header="0.35433070866141736" footer="0.51181102362204722"/>
      <pageSetup paperSize="9" scale="71" fitToHeight="0" orientation="landscape" r:id="rId1"/>
      <headerFooter differentFirst="1" scaleWithDoc="0">
        <oddFooter>&amp;C&amp;P of &amp;N</oddFooter>
        <firstHeader>&amp;L
Annex 2 - Schedule of Charges for use of the Distribution System by Designated EHV Properties (including LDNOs with Designated EHV Properties/end-users).</firstHeader>
        <firstFooter>&amp;C&amp;P of &amp;N</firstFooter>
      </headerFooter>
    </customSheetView>
  </customSheetViews>
  <mergeCells count="3">
    <mergeCell ref="A2:O2"/>
    <mergeCell ref="H1:I1"/>
    <mergeCell ref="A6:O6"/>
  </mergeCells>
  <hyperlinks>
    <hyperlink ref="A1" location="Overview!A1" display="Back to Overview" xr:uid="{00000000-0004-0000-0600-000000000000}"/>
  </hyperlinks>
  <pageMargins left="0.39370078740157483" right="0.35433070866141736" top="1.1023622047244095" bottom="0.55118110236220474" header="0.35433070866141736" footer="0.31496062992125984"/>
  <pageSetup paperSize="9" scale="33" fitToHeight="0" orientation="portrait" r:id="rId2"/>
  <headerFooter differentFirst="1" scaleWithDoc="0">
    <oddFooter>&amp;L&amp;8Note: The list of MPANs / MSIDs provided may be incomplete; the DNO reserves the right to apply the listed charges to any other MPANs / MSIDs associated with the site.&amp;R&amp;P of &amp;N</oddFooter>
    <firstHeader>&amp;L
Annex 6 - New Designated EHV Properties. Addendum to Schedule of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O6"/>
  <sheetViews>
    <sheetView zoomScaleNormal="100" zoomScaleSheetLayoutView="100" workbookViewId="0">
      <selection activeCell="B9" sqref="B9"/>
    </sheetView>
  </sheetViews>
  <sheetFormatPr defaultRowHeight="27.75" customHeight="1" x14ac:dyDescent="0.2"/>
  <cols>
    <col min="1" max="1" width="29.85546875" style="2" customWidth="1"/>
    <col min="2" max="2" width="48.5703125" style="2" customWidth="1"/>
    <col min="3" max="4" width="23.7109375" style="3" customWidth="1"/>
    <col min="5" max="5" width="15.5703125" style="2" customWidth="1"/>
    <col min="6" max="16384" width="9.140625" style="2"/>
  </cols>
  <sheetData>
    <row r="1" spans="1:15" ht="27" customHeight="1" x14ac:dyDescent="0.2">
      <c r="A1" s="12" t="s">
        <v>26</v>
      </c>
      <c r="B1" s="135"/>
      <c r="C1" s="135"/>
      <c r="E1" s="8"/>
      <c r="F1" s="4"/>
      <c r="G1" s="4"/>
    </row>
    <row r="2" spans="1:15" s="28" customFormat="1" ht="27" customHeight="1" x14ac:dyDescent="0.2">
      <c r="A2" s="111" t="str">
        <f>Overview!B4&amp; " - Effective from "&amp;Overview!D4&amp;" - "&amp;Overview!E4&amp;" Nodal/Zonal charges"</f>
        <v>Slough Heat and Power Distribution Network - Effective from 1 April 2025 - Final Nodal/Zonal charges</v>
      </c>
      <c r="B2" s="111"/>
      <c r="C2" s="111"/>
      <c r="D2" s="111"/>
      <c r="E2" s="111"/>
      <c r="F2" s="111"/>
      <c r="G2" s="111"/>
      <c r="H2" s="111"/>
      <c r="I2" s="111"/>
      <c r="J2" s="111"/>
      <c r="K2" s="111"/>
      <c r="L2" s="111"/>
      <c r="M2" s="111"/>
      <c r="N2" s="111"/>
      <c r="O2" s="111"/>
    </row>
    <row r="3" spans="1:15" ht="27" customHeight="1" x14ac:dyDescent="0.2">
      <c r="C3" s="2"/>
      <c r="D3" s="2"/>
    </row>
    <row r="4" spans="1:15" ht="27" customHeight="1" x14ac:dyDescent="0.2">
      <c r="C4" s="2"/>
      <c r="D4" s="2"/>
    </row>
    <row r="5" spans="1:15" ht="27" customHeight="1" x14ac:dyDescent="0.2"/>
    <row r="6" spans="1:15" s="28" customFormat="1" ht="27" customHeight="1" x14ac:dyDescent="0.2">
      <c r="A6" s="111" t="s">
        <v>344</v>
      </c>
      <c r="B6" s="111"/>
      <c r="C6" s="111"/>
      <c r="D6" s="111"/>
      <c r="E6" s="111"/>
      <c r="F6" s="111"/>
      <c r="G6" s="111"/>
      <c r="H6" s="111"/>
      <c r="I6" s="111"/>
      <c r="J6" s="111"/>
      <c r="K6" s="111"/>
      <c r="L6" s="111"/>
      <c r="M6" s="111"/>
      <c r="N6" s="111"/>
      <c r="O6" s="111"/>
    </row>
  </sheetData>
  <sheetProtection selectLockedCells="1" selectUnlockedCells="1"/>
  <customSheetViews>
    <customSheetView guid="{5032A364-B81A-48DA-88DA-AB3B86B47EE9}" scale="70" fitToPage="1">
      <selection activeCell="A2" sqref="A2:XFD3"/>
      <pageMargins left="0.39370078740157483" right="0.35433070866141736" top="0.82677165354330717" bottom="0.74803149606299213" header="0.51181102362204722" footer="0.51181102362204722"/>
      <pageSetup paperSize="9" scale="64" fitToHeight="0" orientation="portrait" r:id="rId1"/>
      <headerFooter differentFirst="1" scaleWithDoc="0">
        <oddFooter>&amp;C&amp;P of &amp;N</oddFooter>
        <firstHeader>&amp;L
Annex 6 - Un-scaled [nodal /network group] costs</firstHeader>
        <firstFooter>&amp;C&amp;P of &amp;N</firstFooter>
      </headerFooter>
    </customSheetView>
  </customSheetViews>
  <mergeCells count="3">
    <mergeCell ref="B1:C1"/>
    <mergeCell ref="A2:O2"/>
    <mergeCell ref="A6:O6"/>
  </mergeCells>
  <phoneticPr fontId="4" type="noConversion"/>
  <hyperlinks>
    <hyperlink ref="A1" location="Overview!A1" display="Back to Overview" xr:uid="{00000000-0004-0000-0700-000000000000}"/>
  </hyperlinks>
  <pageMargins left="0.39370078740157483" right="0.35433070866141736" top="0.82677165354330717" bottom="0.74803149606299213" header="0.51181102362204722" footer="0.51181102362204722"/>
  <pageSetup paperSize="9" scale="77" fitToHeight="0" orientation="portrait" r:id="rId2"/>
  <headerFooter differentFirst="1" scaleWithDoc="0">
    <oddFooter>&amp;C&amp;P of &amp;N</oddFooter>
    <firstHeader>&amp;LUn-scaled [nodal /network group] costs</firstHeader>
    <firstFooter>&amp;C&amp;P of &amp;N</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1:H764"/>
  <sheetViews>
    <sheetView topLeftCell="A639" zoomScale="90" zoomScaleNormal="90" zoomScaleSheetLayoutView="100" workbookViewId="0">
      <selection activeCell="A699" sqref="A699"/>
    </sheetView>
  </sheetViews>
  <sheetFormatPr defaultColWidth="11.5703125" defaultRowHeight="12.75" x14ac:dyDescent="0.2"/>
  <cols>
    <col min="1" max="1" width="13.85546875" style="54" customWidth="1"/>
    <col min="2" max="2" width="37.42578125" style="54" bestFit="1" customWidth="1"/>
    <col min="3" max="3" width="19" style="55" customWidth="1"/>
    <col min="4" max="4" width="5.28515625" style="54" bestFit="1" customWidth="1"/>
    <col min="5" max="5" width="4.7109375" style="54" customWidth="1"/>
    <col min="6" max="6" width="29.140625" style="54" bestFit="1" customWidth="1"/>
    <col min="7" max="7" width="11.5703125" style="54"/>
    <col min="8" max="8" width="64.5703125" style="54" bestFit="1" customWidth="1"/>
    <col min="9" max="16384" width="11.5703125" style="54"/>
  </cols>
  <sheetData>
    <row r="1" spans="1:8" ht="26.25" customHeight="1" x14ac:dyDescent="0.35">
      <c r="A1" s="57" t="s">
        <v>26</v>
      </c>
      <c r="H1" s="56"/>
    </row>
    <row r="2" spans="1:8" ht="12.75" customHeight="1" x14ac:dyDescent="0.2">
      <c r="A2" s="57"/>
    </row>
    <row r="3" spans="1:8" ht="12.75" customHeight="1" x14ac:dyDescent="0.2">
      <c r="A3" s="57"/>
    </row>
    <row r="4" spans="1:8" ht="12.75" customHeight="1" x14ac:dyDescent="0.2">
      <c r="A4" s="57"/>
    </row>
    <row r="5" spans="1:8" ht="12.75" customHeight="1" x14ac:dyDescent="0.2">
      <c r="A5" s="57"/>
    </row>
    <row r="6" spans="1:8" ht="12.75" customHeight="1" x14ac:dyDescent="0.2">
      <c r="A6" s="57"/>
    </row>
    <row r="7" spans="1:8" ht="12.75" customHeight="1" x14ac:dyDescent="0.2">
      <c r="A7" s="57"/>
    </row>
    <row r="8" spans="1:8" ht="12.75" customHeight="1" x14ac:dyDescent="0.2">
      <c r="A8" s="57"/>
    </row>
    <row r="9" spans="1:8" ht="12.75" customHeight="1" x14ac:dyDescent="0.2">
      <c r="A9" s="57"/>
    </row>
    <row r="10" spans="1:8" ht="12.75" customHeight="1" x14ac:dyDescent="0.2">
      <c r="A10" s="57"/>
    </row>
    <row r="11" spans="1:8" ht="12.75" customHeight="1" x14ac:dyDescent="0.2">
      <c r="A11" s="57"/>
    </row>
    <row r="12" spans="1:8" ht="12.75" customHeight="1" x14ac:dyDescent="0.2">
      <c r="A12" s="57"/>
    </row>
    <row r="13" spans="1:8" ht="12.75" customHeight="1" x14ac:dyDescent="0.2">
      <c r="A13" s="57"/>
    </row>
    <row r="14" spans="1:8" ht="12.75" customHeight="1" x14ac:dyDescent="0.2">
      <c r="A14" s="57"/>
    </row>
    <row r="15" spans="1:8" ht="12.75" customHeight="1" x14ac:dyDescent="0.2">
      <c r="A15" s="57"/>
    </row>
    <row r="16" spans="1:8" ht="12.75" customHeight="1" x14ac:dyDescent="0.2">
      <c r="A16" s="57"/>
    </row>
    <row r="17" spans="1:8" ht="12.75" customHeight="1" x14ac:dyDescent="0.2">
      <c r="A17" s="57"/>
    </row>
    <row r="18" spans="1:8" ht="12.75" customHeight="1" x14ac:dyDescent="0.2">
      <c r="A18" s="57"/>
    </row>
    <row r="19" spans="1:8" ht="12.75" customHeight="1" x14ac:dyDescent="0.2">
      <c r="A19" s="57"/>
    </row>
    <row r="20" spans="1:8" ht="12.75" customHeight="1" x14ac:dyDescent="0.2">
      <c r="A20" s="57"/>
    </row>
    <row r="21" spans="1:8" ht="12.75" customHeight="1" x14ac:dyDescent="0.2">
      <c r="A21" s="57"/>
    </row>
    <row r="22" spans="1:8" ht="12.75" customHeight="1" x14ac:dyDescent="0.2">
      <c r="A22" s="57"/>
    </row>
    <row r="23" spans="1:8" ht="12.75" customHeight="1" x14ac:dyDescent="0.2">
      <c r="A23" s="57"/>
    </row>
    <row r="24" spans="1:8" ht="12.75" customHeight="1" x14ac:dyDescent="0.2">
      <c r="A24" s="57"/>
    </row>
    <row r="25" spans="1:8" ht="12.75" customHeight="1" x14ac:dyDescent="0.2">
      <c r="A25" s="57"/>
    </row>
    <row r="26" spans="1:8" ht="12.75" customHeight="1" x14ac:dyDescent="0.2">
      <c r="A26" s="57"/>
    </row>
    <row r="27" spans="1:8" ht="12.75" customHeight="1" x14ac:dyDescent="0.2">
      <c r="A27" s="57"/>
    </row>
    <row r="28" spans="1:8" s="59" customFormat="1" ht="51" x14ac:dyDescent="0.2">
      <c r="A28" s="29" t="s">
        <v>73</v>
      </c>
      <c r="B28" s="29" t="s">
        <v>74</v>
      </c>
      <c r="C28" s="29" t="s">
        <v>301</v>
      </c>
      <c r="D28" s="58"/>
      <c r="E28" s="58"/>
      <c r="F28" s="29" t="s">
        <v>302</v>
      </c>
      <c r="G28" s="29" t="s">
        <v>303</v>
      </c>
      <c r="H28" s="29" t="s">
        <v>304</v>
      </c>
    </row>
    <row r="29" spans="1:8" x14ac:dyDescent="0.2">
      <c r="A29" s="64">
        <v>3</v>
      </c>
      <c r="B29" s="60" t="s">
        <v>75</v>
      </c>
      <c r="C29" s="63" t="s">
        <v>310</v>
      </c>
      <c r="F29" s="54" t="s">
        <v>307</v>
      </c>
      <c r="G29" s="61">
        <v>43626</v>
      </c>
      <c r="H29" s="54" t="s">
        <v>308</v>
      </c>
    </row>
    <row r="30" spans="1:8" x14ac:dyDescent="0.2">
      <c r="A30" s="64">
        <v>4</v>
      </c>
      <c r="B30" s="60" t="s">
        <v>75</v>
      </c>
      <c r="C30" s="63" t="s">
        <v>310</v>
      </c>
      <c r="F30" s="54" t="s">
        <v>312</v>
      </c>
      <c r="G30" s="61">
        <v>43626</v>
      </c>
      <c r="H30" s="54" t="s">
        <v>308</v>
      </c>
    </row>
    <row r="31" spans="1:8" x14ac:dyDescent="0.2">
      <c r="A31" s="64">
        <v>5</v>
      </c>
      <c r="B31" s="60" t="s">
        <v>76</v>
      </c>
      <c r="C31" s="63" t="s">
        <v>310</v>
      </c>
      <c r="F31" s="54" t="s">
        <v>311</v>
      </c>
      <c r="G31" s="61">
        <v>43626</v>
      </c>
      <c r="H31" s="54" t="s">
        <v>308</v>
      </c>
    </row>
    <row r="32" spans="1:8" x14ac:dyDescent="0.2">
      <c r="A32" s="64">
        <v>6</v>
      </c>
      <c r="B32" s="60" t="s">
        <v>77</v>
      </c>
      <c r="C32" s="63" t="s">
        <v>310</v>
      </c>
      <c r="F32" s="54" t="s">
        <v>313</v>
      </c>
      <c r="G32" s="61">
        <v>43626</v>
      </c>
      <c r="H32" s="54" t="s">
        <v>314</v>
      </c>
    </row>
    <row r="33" spans="1:8" x14ac:dyDescent="0.2">
      <c r="A33" s="64">
        <v>7</v>
      </c>
      <c r="B33" s="60" t="s">
        <v>77</v>
      </c>
      <c r="C33" s="63" t="s">
        <v>310</v>
      </c>
      <c r="G33" s="61"/>
      <c r="H33" s="62"/>
    </row>
    <row r="34" spans="1:8" x14ac:dyDescent="0.2">
      <c r="A34" s="64">
        <v>8</v>
      </c>
      <c r="B34" s="60" t="s">
        <v>77</v>
      </c>
      <c r="C34" s="63" t="s">
        <v>310</v>
      </c>
      <c r="F34" s="62"/>
      <c r="G34" s="61"/>
    </row>
    <row r="35" spans="1:8" x14ac:dyDescent="0.2">
      <c r="A35" s="64">
        <v>9</v>
      </c>
      <c r="B35" s="60" t="s">
        <v>77</v>
      </c>
      <c r="C35" s="63" t="s">
        <v>310</v>
      </c>
      <c r="G35" s="61"/>
      <c r="H35" s="62"/>
    </row>
    <row r="36" spans="1:8" x14ac:dyDescent="0.2">
      <c r="A36" s="64">
        <v>10</v>
      </c>
      <c r="B36" s="60" t="s">
        <v>77</v>
      </c>
      <c r="C36" s="63" t="s">
        <v>310</v>
      </c>
      <c r="G36" s="61"/>
      <c r="H36" s="62"/>
    </row>
    <row r="37" spans="1:8" x14ac:dyDescent="0.2">
      <c r="A37" s="64">
        <v>11</v>
      </c>
      <c r="B37" s="60" t="s">
        <v>77</v>
      </c>
      <c r="C37" s="63" t="s">
        <v>310</v>
      </c>
      <c r="G37" s="61"/>
    </row>
    <row r="38" spans="1:8" x14ac:dyDescent="0.2">
      <c r="A38" s="64">
        <v>12</v>
      </c>
      <c r="B38" s="60" t="s">
        <v>77</v>
      </c>
      <c r="C38" s="63" t="s">
        <v>310</v>
      </c>
      <c r="G38" s="61"/>
    </row>
    <row r="39" spans="1:8" x14ac:dyDescent="0.2">
      <c r="A39" s="64">
        <v>13</v>
      </c>
      <c r="B39" s="60" t="s">
        <v>78</v>
      </c>
      <c r="C39" s="63" t="s">
        <v>310</v>
      </c>
      <c r="G39" s="61"/>
    </row>
    <row r="40" spans="1:8" x14ac:dyDescent="0.2">
      <c r="A40" s="64">
        <v>15</v>
      </c>
      <c r="B40" s="60" t="s">
        <v>78</v>
      </c>
      <c r="C40" s="63" t="s">
        <v>310</v>
      </c>
      <c r="F40" s="62"/>
      <c r="G40" s="61"/>
      <c r="H40" s="62"/>
    </row>
    <row r="41" spans="1:8" x14ac:dyDescent="0.2">
      <c r="A41" s="64">
        <v>16</v>
      </c>
      <c r="B41" s="60" t="s">
        <v>79</v>
      </c>
      <c r="C41" s="63" t="s">
        <v>310</v>
      </c>
      <c r="G41" s="61"/>
      <c r="H41" s="62"/>
    </row>
    <row r="42" spans="1:8" x14ac:dyDescent="0.2">
      <c r="A42" s="64">
        <v>17</v>
      </c>
      <c r="B42" s="60" t="s">
        <v>79</v>
      </c>
      <c r="C42" s="63" t="s">
        <v>310</v>
      </c>
      <c r="G42" s="61"/>
    </row>
    <row r="43" spans="1:8" x14ac:dyDescent="0.2">
      <c r="A43" s="64">
        <v>18</v>
      </c>
      <c r="B43" s="60" t="s">
        <v>79</v>
      </c>
      <c r="C43" s="63" t="s">
        <v>310</v>
      </c>
      <c r="G43" s="61"/>
    </row>
    <row r="44" spans="1:8" x14ac:dyDescent="0.2">
      <c r="A44" s="64">
        <v>19</v>
      </c>
      <c r="B44" s="60" t="s">
        <v>79</v>
      </c>
      <c r="C44" s="63" t="s">
        <v>310</v>
      </c>
      <c r="G44" s="61"/>
    </row>
    <row r="45" spans="1:8" x14ac:dyDescent="0.2">
      <c r="A45" s="64">
        <v>20</v>
      </c>
      <c r="B45" s="60" t="s">
        <v>79</v>
      </c>
      <c r="C45" s="63" t="s">
        <v>310</v>
      </c>
      <c r="G45" s="61"/>
    </row>
    <row r="46" spans="1:8" x14ac:dyDescent="0.2">
      <c r="A46" s="64">
        <v>21</v>
      </c>
      <c r="B46" s="60" t="s">
        <v>79</v>
      </c>
      <c r="C46" s="63" t="s">
        <v>310</v>
      </c>
      <c r="G46" s="61"/>
    </row>
    <row r="47" spans="1:8" x14ac:dyDescent="0.2">
      <c r="A47" s="64">
        <v>22</v>
      </c>
      <c r="B47" s="60" t="s">
        <v>79</v>
      </c>
      <c r="C47" s="63" t="s">
        <v>310</v>
      </c>
      <c r="G47" s="61"/>
    </row>
    <row r="48" spans="1:8" x14ac:dyDescent="0.2">
      <c r="A48" s="64">
        <v>23</v>
      </c>
      <c r="B48" s="60" t="s">
        <v>80</v>
      </c>
      <c r="C48" s="63" t="s">
        <v>310</v>
      </c>
      <c r="G48" s="61"/>
    </row>
    <row r="49" spans="1:8" x14ac:dyDescent="0.2">
      <c r="A49" s="64">
        <v>24</v>
      </c>
      <c r="B49" s="60" t="s">
        <v>80</v>
      </c>
      <c r="C49" s="63" t="s">
        <v>310</v>
      </c>
      <c r="G49" s="61"/>
    </row>
    <row r="50" spans="1:8" x14ac:dyDescent="0.2">
      <c r="A50" s="64">
        <v>25</v>
      </c>
      <c r="B50" s="60" t="s">
        <v>80</v>
      </c>
      <c r="C50" s="63" t="s">
        <v>310</v>
      </c>
      <c r="G50" s="61"/>
    </row>
    <row r="51" spans="1:8" x14ac:dyDescent="0.2">
      <c r="A51" s="64">
        <v>26</v>
      </c>
      <c r="B51" s="60" t="s">
        <v>80</v>
      </c>
      <c r="C51" s="63" t="s">
        <v>310</v>
      </c>
      <c r="G51" s="61"/>
    </row>
    <row r="52" spans="1:8" x14ac:dyDescent="0.2">
      <c r="A52" s="64">
        <v>28</v>
      </c>
      <c r="B52" s="60" t="s">
        <v>80</v>
      </c>
      <c r="C52" s="63" t="s">
        <v>310</v>
      </c>
      <c r="G52" s="61"/>
    </row>
    <row r="53" spans="1:8" x14ac:dyDescent="0.2">
      <c r="A53" s="64">
        <v>29</v>
      </c>
      <c r="B53" s="60" t="s">
        <v>80</v>
      </c>
      <c r="C53" s="63" t="s">
        <v>310</v>
      </c>
      <c r="G53" s="61"/>
    </row>
    <row r="54" spans="1:8" x14ac:dyDescent="0.2">
      <c r="A54" s="64">
        <v>30</v>
      </c>
      <c r="B54" s="60" t="s">
        <v>80</v>
      </c>
      <c r="C54" s="63" t="s">
        <v>310</v>
      </c>
      <c r="G54" s="61"/>
    </row>
    <row r="55" spans="1:8" x14ac:dyDescent="0.2">
      <c r="A55" s="64">
        <v>31</v>
      </c>
      <c r="B55" s="60" t="s">
        <v>80</v>
      </c>
      <c r="C55" s="63" t="s">
        <v>310</v>
      </c>
      <c r="G55" s="61"/>
    </row>
    <row r="56" spans="1:8" x14ac:dyDescent="0.2">
      <c r="A56" s="64">
        <v>32</v>
      </c>
      <c r="B56" s="60" t="s">
        <v>80</v>
      </c>
      <c r="C56" s="63" t="s">
        <v>310</v>
      </c>
      <c r="F56" s="62"/>
      <c r="G56" s="61"/>
      <c r="H56" s="62"/>
    </row>
    <row r="57" spans="1:8" x14ac:dyDescent="0.2">
      <c r="A57" s="64">
        <v>33</v>
      </c>
      <c r="B57" s="60" t="s">
        <v>80</v>
      </c>
      <c r="C57" s="63" t="s">
        <v>310</v>
      </c>
      <c r="F57" s="62"/>
      <c r="G57" s="61"/>
      <c r="H57" s="62"/>
    </row>
    <row r="58" spans="1:8" x14ac:dyDescent="0.2">
      <c r="A58" s="64">
        <v>34</v>
      </c>
      <c r="B58" s="60" t="s">
        <v>80</v>
      </c>
      <c r="C58" s="63" t="s">
        <v>310</v>
      </c>
      <c r="F58" s="62"/>
      <c r="G58" s="61"/>
      <c r="H58" s="62"/>
    </row>
    <row r="59" spans="1:8" x14ac:dyDescent="0.2">
      <c r="A59" s="64">
        <v>35</v>
      </c>
      <c r="B59" s="60" t="s">
        <v>80</v>
      </c>
      <c r="C59" s="63" t="s">
        <v>310</v>
      </c>
      <c r="F59" s="62"/>
      <c r="G59" s="61"/>
      <c r="H59" s="62"/>
    </row>
    <row r="60" spans="1:8" x14ac:dyDescent="0.2">
      <c r="A60" s="64">
        <v>36</v>
      </c>
      <c r="B60" s="60" t="s">
        <v>80</v>
      </c>
      <c r="C60" s="63" t="s">
        <v>310</v>
      </c>
      <c r="F60" s="62"/>
      <c r="G60" s="61"/>
      <c r="H60" s="62"/>
    </row>
    <row r="61" spans="1:8" x14ac:dyDescent="0.2">
      <c r="A61" s="64">
        <v>37</v>
      </c>
      <c r="B61" s="60" t="s">
        <v>80</v>
      </c>
      <c r="C61" s="63" t="s">
        <v>310</v>
      </c>
      <c r="F61" s="62"/>
      <c r="G61" s="61"/>
      <c r="H61" s="62"/>
    </row>
    <row r="62" spans="1:8" x14ac:dyDescent="0.2">
      <c r="A62" s="64">
        <v>38</v>
      </c>
      <c r="B62" s="60" t="s">
        <v>80</v>
      </c>
      <c r="C62" s="63" t="s">
        <v>310</v>
      </c>
      <c r="F62" s="62"/>
      <c r="G62" s="61"/>
      <c r="H62" s="62"/>
    </row>
    <row r="63" spans="1:8" x14ac:dyDescent="0.2">
      <c r="A63" s="64">
        <v>39</v>
      </c>
      <c r="B63" s="60" t="s">
        <v>80</v>
      </c>
      <c r="C63" s="63" t="s">
        <v>310</v>
      </c>
      <c r="F63" s="62"/>
      <c r="G63" s="61"/>
      <c r="H63" s="62"/>
    </row>
    <row r="64" spans="1:8" x14ac:dyDescent="0.2">
      <c r="A64" s="64">
        <v>40</v>
      </c>
      <c r="B64" s="60" t="s">
        <v>79</v>
      </c>
      <c r="C64" s="63" t="s">
        <v>310</v>
      </c>
      <c r="F64" s="62"/>
      <c r="G64" s="61"/>
      <c r="H64" s="62"/>
    </row>
    <row r="65" spans="1:8" x14ac:dyDescent="0.2">
      <c r="A65" s="64">
        <v>41</v>
      </c>
      <c r="B65" s="60" t="s">
        <v>81</v>
      </c>
      <c r="C65" s="63" t="s">
        <v>310</v>
      </c>
      <c r="F65" s="62"/>
      <c r="G65" s="61"/>
      <c r="H65" s="62"/>
    </row>
    <row r="66" spans="1:8" x14ac:dyDescent="0.2">
      <c r="A66" s="64">
        <v>42</v>
      </c>
      <c r="B66" s="60" t="s">
        <v>82</v>
      </c>
      <c r="C66" s="63" t="s">
        <v>310</v>
      </c>
      <c r="F66" s="62"/>
      <c r="G66" s="61"/>
      <c r="H66" s="62"/>
    </row>
    <row r="67" spans="1:8" x14ac:dyDescent="0.2">
      <c r="A67" s="64">
        <v>43</v>
      </c>
      <c r="B67" s="60" t="s">
        <v>82</v>
      </c>
      <c r="C67" s="63" t="s">
        <v>310</v>
      </c>
      <c r="F67" s="62"/>
      <c r="G67" s="61"/>
      <c r="H67" s="62"/>
    </row>
    <row r="68" spans="1:8" x14ac:dyDescent="0.2">
      <c r="A68" s="64">
        <v>44</v>
      </c>
      <c r="B68" s="60" t="s">
        <v>81</v>
      </c>
      <c r="C68" s="63" t="s">
        <v>310</v>
      </c>
      <c r="F68" s="62"/>
      <c r="G68" s="61"/>
      <c r="H68" s="62"/>
    </row>
    <row r="69" spans="1:8" x14ac:dyDescent="0.2">
      <c r="A69" s="64">
        <v>45</v>
      </c>
      <c r="B69" s="60" t="s">
        <v>83</v>
      </c>
      <c r="C69" s="63" t="s">
        <v>310</v>
      </c>
      <c r="F69" s="62"/>
      <c r="G69" s="61"/>
      <c r="H69" s="62"/>
    </row>
    <row r="70" spans="1:8" x14ac:dyDescent="0.2">
      <c r="A70" s="64">
        <v>46</v>
      </c>
      <c r="B70" s="60" t="s">
        <v>84</v>
      </c>
      <c r="C70" s="63" t="s">
        <v>310</v>
      </c>
      <c r="F70" s="62"/>
      <c r="G70" s="61"/>
      <c r="H70" s="62"/>
    </row>
    <row r="71" spans="1:8" x14ac:dyDescent="0.2">
      <c r="A71" s="64">
        <v>47</v>
      </c>
      <c r="B71" s="60" t="s">
        <v>85</v>
      </c>
      <c r="C71" s="63" t="s">
        <v>310</v>
      </c>
      <c r="F71" s="62"/>
      <c r="G71" s="61"/>
      <c r="H71" s="62"/>
    </row>
    <row r="72" spans="1:8" x14ac:dyDescent="0.2">
      <c r="A72" s="64">
        <v>48</v>
      </c>
      <c r="B72" s="60" t="s">
        <v>86</v>
      </c>
      <c r="C72" s="63" t="s">
        <v>310</v>
      </c>
      <c r="F72" s="62"/>
      <c r="G72" s="61"/>
      <c r="H72" s="62"/>
    </row>
    <row r="73" spans="1:8" x14ac:dyDescent="0.2">
      <c r="A73" s="64">
        <v>49</v>
      </c>
      <c r="B73" s="60" t="s">
        <v>79</v>
      </c>
      <c r="C73" s="63" t="s">
        <v>310</v>
      </c>
      <c r="F73" s="62"/>
      <c r="G73" s="61"/>
      <c r="H73" s="62"/>
    </row>
    <row r="74" spans="1:8" x14ac:dyDescent="0.2">
      <c r="A74" s="64">
        <v>50</v>
      </c>
      <c r="B74" s="60" t="s">
        <v>87</v>
      </c>
      <c r="C74" s="63" t="s">
        <v>310</v>
      </c>
      <c r="F74" s="62"/>
      <c r="G74" s="61"/>
      <c r="H74" s="62"/>
    </row>
    <row r="75" spans="1:8" x14ac:dyDescent="0.2">
      <c r="A75" s="64">
        <v>51</v>
      </c>
      <c r="B75" s="60" t="s">
        <v>88</v>
      </c>
      <c r="C75" s="63" t="s">
        <v>309</v>
      </c>
      <c r="F75" s="62"/>
      <c r="G75" s="61"/>
      <c r="H75" s="62"/>
    </row>
    <row r="76" spans="1:8" x14ac:dyDescent="0.2">
      <c r="A76" s="64">
        <v>52</v>
      </c>
      <c r="B76" s="60" t="s">
        <v>89</v>
      </c>
      <c r="C76" s="63" t="s">
        <v>310</v>
      </c>
      <c r="F76" s="62"/>
      <c r="G76" s="61"/>
      <c r="H76" s="62"/>
    </row>
    <row r="77" spans="1:8" x14ac:dyDescent="0.2">
      <c r="A77" s="64">
        <v>53</v>
      </c>
      <c r="B77" s="60" t="s">
        <v>89</v>
      </c>
      <c r="C77" s="63" t="s">
        <v>310</v>
      </c>
      <c r="F77" s="62"/>
      <c r="G77" s="61"/>
      <c r="H77" s="62"/>
    </row>
    <row r="78" spans="1:8" x14ac:dyDescent="0.2">
      <c r="A78" s="64">
        <v>55</v>
      </c>
      <c r="B78" s="60" t="s">
        <v>89</v>
      </c>
      <c r="C78" s="63" t="s">
        <v>310</v>
      </c>
      <c r="F78" s="62"/>
      <c r="G78" s="61"/>
      <c r="H78" s="62"/>
    </row>
    <row r="79" spans="1:8" x14ac:dyDescent="0.2">
      <c r="A79" s="64">
        <v>56</v>
      </c>
      <c r="B79" s="60" t="s">
        <v>89</v>
      </c>
      <c r="C79" s="63" t="s">
        <v>310</v>
      </c>
      <c r="F79" s="62"/>
      <c r="G79" s="61"/>
      <c r="H79" s="62"/>
    </row>
    <row r="80" spans="1:8" x14ac:dyDescent="0.2">
      <c r="A80" s="64">
        <v>57</v>
      </c>
      <c r="B80" s="60" t="s">
        <v>89</v>
      </c>
      <c r="C80" s="63" t="s">
        <v>310</v>
      </c>
      <c r="F80" s="62"/>
      <c r="G80" s="61"/>
      <c r="H80" s="62"/>
    </row>
    <row r="81" spans="1:8" x14ac:dyDescent="0.2">
      <c r="A81" s="64">
        <v>58</v>
      </c>
      <c r="B81" s="60" t="s">
        <v>90</v>
      </c>
      <c r="C81" s="63" t="s">
        <v>309</v>
      </c>
      <c r="F81" s="62"/>
      <c r="G81" s="61"/>
      <c r="H81" s="62"/>
    </row>
    <row r="82" spans="1:8" x14ac:dyDescent="0.2">
      <c r="A82" s="64">
        <v>59</v>
      </c>
      <c r="B82" s="60" t="s">
        <v>89</v>
      </c>
      <c r="C82" s="63" t="s">
        <v>310</v>
      </c>
      <c r="F82" s="62"/>
      <c r="G82" s="61"/>
      <c r="H82" s="62"/>
    </row>
    <row r="83" spans="1:8" x14ac:dyDescent="0.2">
      <c r="A83" s="64">
        <v>60</v>
      </c>
      <c r="B83" s="60" t="s">
        <v>89</v>
      </c>
      <c r="C83" s="63" t="s">
        <v>310</v>
      </c>
      <c r="F83" s="62"/>
      <c r="G83" s="61"/>
      <c r="H83" s="62"/>
    </row>
    <row r="84" spans="1:8" x14ac:dyDescent="0.2">
      <c r="A84" s="64">
        <v>62</v>
      </c>
      <c r="B84" s="60" t="s">
        <v>91</v>
      </c>
      <c r="C84" s="63" t="s">
        <v>309</v>
      </c>
    </row>
    <row r="85" spans="1:8" x14ac:dyDescent="0.2">
      <c r="A85" s="64">
        <v>63</v>
      </c>
      <c r="B85" s="60" t="s">
        <v>82</v>
      </c>
      <c r="C85" s="63" t="s">
        <v>310</v>
      </c>
    </row>
    <row r="86" spans="1:8" x14ac:dyDescent="0.2">
      <c r="A86" s="64">
        <v>64</v>
      </c>
      <c r="B86" s="60" t="s">
        <v>89</v>
      </c>
      <c r="C86" s="63" t="s">
        <v>310</v>
      </c>
    </row>
    <row r="87" spans="1:8" x14ac:dyDescent="0.2">
      <c r="A87" s="64">
        <v>65</v>
      </c>
      <c r="B87" s="60" t="s">
        <v>92</v>
      </c>
      <c r="C87" s="63" t="s">
        <v>310</v>
      </c>
    </row>
    <row r="88" spans="1:8" x14ac:dyDescent="0.2">
      <c r="A88" s="64">
        <v>66</v>
      </c>
      <c r="B88" s="60" t="s">
        <v>92</v>
      </c>
      <c r="C88" s="63" t="s">
        <v>310</v>
      </c>
    </row>
    <row r="89" spans="1:8" x14ac:dyDescent="0.2">
      <c r="A89" s="64">
        <v>67</v>
      </c>
      <c r="B89" s="60" t="s">
        <v>93</v>
      </c>
      <c r="C89" s="63" t="s">
        <v>310</v>
      </c>
    </row>
    <row r="90" spans="1:8" x14ac:dyDescent="0.2">
      <c r="A90" s="64">
        <v>71</v>
      </c>
      <c r="B90" s="60" t="s">
        <v>93</v>
      </c>
      <c r="C90" s="63" t="s">
        <v>310</v>
      </c>
    </row>
    <row r="91" spans="1:8" x14ac:dyDescent="0.2">
      <c r="A91" s="64">
        <v>72</v>
      </c>
      <c r="B91" s="60" t="s">
        <v>93</v>
      </c>
      <c r="C91" s="63" t="s">
        <v>310</v>
      </c>
    </row>
    <row r="92" spans="1:8" x14ac:dyDescent="0.2">
      <c r="A92" s="64">
        <v>73</v>
      </c>
      <c r="B92" s="60" t="s">
        <v>93</v>
      </c>
      <c r="C92" s="63" t="s">
        <v>310</v>
      </c>
    </row>
    <row r="93" spans="1:8" x14ac:dyDescent="0.2">
      <c r="A93" s="64">
        <v>74</v>
      </c>
      <c r="B93" s="60" t="s">
        <v>94</v>
      </c>
      <c r="C93" s="63" t="s">
        <v>310</v>
      </c>
    </row>
    <row r="94" spans="1:8" x14ac:dyDescent="0.2">
      <c r="A94" s="64">
        <v>75</v>
      </c>
      <c r="B94" s="60" t="s">
        <v>95</v>
      </c>
      <c r="C94" s="63" t="s">
        <v>310</v>
      </c>
    </row>
    <row r="95" spans="1:8" x14ac:dyDescent="0.2">
      <c r="A95" s="64">
        <v>76</v>
      </c>
      <c r="B95" s="60" t="s">
        <v>95</v>
      </c>
      <c r="C95" s="63" t="s">
        <v>310</v>
      </c>
    </row>
    <row r="96" spans="1:8" x14ac:dyDescent="0.2">
      <c r="A96" s="64">
        <v>77</v>
      </c>
      <c r="B96" s="60" t="s">
        <v>95</v>
      </c>
      <c r="C96" s="63" t="s">
        <v>310</v>
      </c>
    </row>
    <row r="97" spans="1:3" x14ac:dyDescent="0.2">
      <c r="A97" s="64">
        <v>78</v>
      </c>
      <c r="B97" s="60" t="s">
        <v>96</v>
      </c>
      <c r="C97" s="63" t="s">
        <v>310</v>
      </c>
    </row>
    <row r="98" spans="1:3" x14ac:dyDescent="0.2">
      <c r="A98" s="64">
        <v>79</v>
      </c>
      <c r="B98" s="60" t="s">
        <v>97</v>
      </c>
      <c r="C98" s="63" t="s">
        <v>309</v>
      </c>
    </row>
    <row r="99" spans="1:3" x14ac:dyDescent="0.2">
      <c r="A99" s="64">
        <v>80</v>
      </c>
      <c r="B99" s="60" t="s">
        <v>98</v>
      </c>
      <c r="C99" s="63" t="s">
        <v>310</v>
      </c>
    </row>
    <row r="100" spans="1:3" x14ac:dyDescent="0.2">
      <c r="A100" s="64">
        <v>81</v>
      </c>
      <c r="B100" s="60" t="s">
        <v>99</v>
      </c>
      <c r="C100" s="63" t="s">
        <v>310</v>
      </c>
    </row>
    <row r="101" spans="1:3" x14ac:dyDescent="0.2">
      <c r="A101" s="64">
        <v>82</v>
      </c>
      <c r="B101" s="60" t="s">
        <v>100</v>
      </c>
      <c r="C101" s="63" t="s">
        <v>310</v>
      </c>
    </row>
    <row r="102" spans="1:3" x14ac:dyDescent="0.2">
      <c r="A102" s="64">
        <v>83</v>
      </c>
      <c r="B102" s="60" t="s">
        <v>100</v>
      </c>
      <c r="C102" s="63" t="s">
        <v>310</v>
      </c>
    </row>
    <row r="103" spans="1:3" x14ac:dyDescent="0.2">
      <c r="A103" s="64">
        <v>84</v>
      </c>
      <c r="B103" s="60" t="s">
        <v>100</v>
      </c>
      <c r="C103" s="63" t="s">
        <v>310</v>
      </c>
    </row>
    <row r="104" spans="1:3" x14ac:dyDescent="0.2">
      <c r="A104" s="64">
        <v>85</v>
      </c>
      <c r="B104" s="60" t="s">
        <v>100</v>
      </c>
      <c r="C104" s="63" t="s">
        <v>310</v>
      </c>
    </row>
    <row r="105" spans="1:3" x14ac:dyDescent="0.2">
      <c r="A105" s="64">
        <v>86</v>
      </c>
      <c r="B105" s="60" t="s">
        <v>100</v>
      </c>
      <c r="C105" s="63" t="s">
        <v>310</v>
      </c>
    </row>
    <row r="106" spans="1:3" x14ac:dyDescent="0.2">
      <c r="A106" s="64">
        <v>87</v>
      </c>
      <c r="B106" s="60" t="s">
        <v>100</v>
      </c>
      <c r="C106" s="63" t="s">
        <v>310</v>
      </c>
    </row>
    <row r="107" spans="1:3" x14ac:dyDescent="0.2">
      <c r="A107" s="64">
        <v>88</v>
      </c>
      <c r="B107" s="60" t="s">
        <v>100</v>
      </c>
      <c r="C107" s="63" t="s">
        <v>310</v>
      </c>
    </row>
    <row r="108" spans="1:3" x14ac:dyDescent="0.2">
      <c r="A108" s="64">
        <v>91</v>
      </c>
      <c r="B108" s="60" t="s">
        <v>101</v>
      </c>
      <c r="C108" s="63" t="s">
        <v>310</v>
      </c>
    </row>
    <row r="109" spans="1:3" x14ac:dyDescent="0.2">
      <c r="A109" s="64">
        <v>92</v>
      </c>
      <c r="B109" s="60" t="s">
        <v>101</v>
      </c>
      <c r="C109" s="63" t="s">
        <v>310</v>
      </c>
    </row>
    <row r="110" spans="1:3" x14ac:dyDescent="0.2">
      <c r="A110" s="64">
        <v>93</v>
      </c>
      <c r="B110" s="60" t="s">
        <v>102</v>
      </c>
      <c r="C110" s="63" t="s">
        <v>309</v>
      </c>
    </row>
    <row r="111" spans="1:3" x14ac:dyDescent="0.2">
      <c r="A111" s="64">
        <v>94</v>
      </c>
      <c r="B111" s="60" t="s">
        <v>101</v>
      </c>
      <c r="C111" s="63" t="s">
        <v>310</v>
      </c>
    </row>
    <row r="112" spans="1:3" x14ac:dyDescent="0.2">
      <c r="A112" s="64">
        <v>95</v>
      </c>
      <c r="B112" s="60" t="s">
        <v>101</v>
      </c>
      <c r="C112" s="63" t="s">
        <v>310</v>
      </c>
    </row>
    <row r="113" spans="1:3" x14ac:dyDescent="0.2">
      <c r="A113" s="64">
        <v>96</v>
      </c>
      <c r="B113" s="60" t="s">
        <v>101</v>
      </c>
      <c r="C113" s="63" t="s">
        <v>310</v>
      </c>
    </row>
    <row r="114" spans="1:3" x14ac:dyDescent="0.2">
      <c r="A114" s="64">
        <v>97</v>
      </c>
      <c r="B114" s="60" t="s">
        <v>103</v>
      </c>
      <c r="C114" s="63" t="s">
        <v>310</v>
      </c>
    </row>
    <row r="115" spans="1:3" x14ac:dyDescent="0.2">
      <c r="A115" s="64">
        <v>98</v>
      </c>
      <c r="B115" s="60" t="s">
        <v>104</v>
      </c>
      <c r="C115" s="63" t="s">
        <v>310</v>
      </c>
    </row>
    <row r="116" spans="1:3" x14ac:dyDescent="0.2">
      <c r="A116" s="64">
        <v>99</v>
      </c>
      <c r="B116" s="60" t="s">
        <v>105</v>
      </c>
      <c r="C116" s="63" t="s">
        <v>310</v>
      </c>
    </row>
    <row r="117" spans="1:3" x14ac:dyDescent="0.2">
      <c r="A117" s="64">
        <v>100</v>
      </c>
      <c r="B117" s="60" t="s">
        <v>105</v>
      </c>
      <c r="C117" s="63" t="s">
        <v>310</v>
      </c>
    </row>
    <row r="118" spans="1:3" x14ac:dyDescent="0.2">
      <c r="A118" s="64">
        <v>101</v>
      </c>
      <c r="B118" s="60" t="s">
        <v>106</v>
      </c>
      <c r="C118" s="63" t="s">
        <v>310</v>
      </c>
    </row>
    <row r="119" spans="1:3" x14ac:dyDescent="0.2">
      <c r="A119" s="64">
        <v>102</v>
      </c>
      <c r="B119" s="60" t="s">
        <v>106</v>
      </c>
      <c r="C119" s="63" t="s">
        <v>310</v>
      </c>
    </row>
    <row r="120" spans="1:3" x14ac:dyDescent="0.2">
      <c r="A120" s="64">
        <v>103</v>
      </c>
      <c r="B120" s="60" t="s">
        <v>106</v>
      </c>
      <c r="C120" s="63" t="s">
        <v>310</v>
      </c>
    </row>
    <row r="121" spans="1:3" x14ac:dyDescent="0.2">
      <c r="A121" s="64">
        <v>104</v>
      </c>
      <c r="B121" s="60" t="s">
        <v>107</v>
      </c>
      <c r="C121" s="63" t="s">
        <v>310</v>
      </c>
    </row>
    <row r="122" spans="1:3" x14ac:dyDescent="0.2">
      <c r="A122" s="64">
        <v>105</v>
      </c>
      <c r="B122" s="60" t="s">
        <v>107</v>
      </c>
      <c r="C122" s="63" t="s">
        <v>310</v>
      </c>
    </row>
    <row r="123" spans="1:3" x14ac:dyDescent="0.2">
      <c r="A123" s="64">
        <v>106</v>
      </c>
      <c r="B123" s="60" t="s">
        <v>107</v>
      </c>
      <c r="C123" s="63" t="s">
        <v>310</v>
      </c>
    </row>
    <row r="124" spans="1:3" x14ac:dyDescent="0.2">
      <c r="A124" s="64">
        <v>107</v>
      </c>
      <c r="B124" s="60" t="s">
        <v>107</v>
      </c>
      <c r="C124" s="63" t="s">
        <v>310</v>
      </c>
    </row>
    <row r="125" spans="1:3" x14ac:dyDescent="0.2">
      <c r="A125" s="64">
        <v>108</v>
      </c>
      <c r="B125" s="60" t="s">
        <v>107</v>
      </c>
      <c r="C125" s="63" t="s">
        <v>310</v>
      </c>
    </row>
    <row r="126" spans="1:3" x14ac:dyDescent="0.2">
      <c r="A126" s="64">
        <v>109</v>
      </c>
      <c r="B126" s="60" t="s">
        <v>107</v>
      </c>
      <c r="C126" s="63" t="s">
        <v>310</v>
      </c>
    </row>
    <row r="127" spans="1:3" x14ac:dyDescent="0.2">
      <c r="A127" s="64">
        <v>110</v>
      </c>
      <c r="B127" s="60" t="s">
        <v>107</v>
      </c>
      <c r="C127" s="63" t="s">
        <v>310</v>
      </c>
    </row>
    <row r="128" spans="1:3" x14ac:dyDescent="0.2">
      <c r="A128" s="64">
        <v>111</v>
      </c>
      <c r="B128" s="60" t="s">
        <v>108</v>
      </c>
      <c r="C128" s="63" t="s">
        <v>310</v>
      </c>
    </row>
    <row r="129" spans="1:3" x14ac:dyDescent="0.2">
      <c r="A129" s="64">
        <v>112</v>
      </c>
      <c r="B129" s="60" t="s">
        <v>109</v>
      </c>
      <c r="C129" s="63" t="s">
        <v>310</v>
      </c>
    </row>
    <row r="130" spans="1:3" x14ac:dyDescent="0.2">
      <c r="A130" s="64">
        <v>113</v>
      </c>
      <c r="B130" s="60" t="s">
        <v>109</v>
      </c>
      <c r="C130" s="63" t="s">
        <v>310</v>
      </c>
    </row>
    <row r="131" spans="1:3" x14ac:dyDescent="0.2">
      <c r="A131" s="64">
        <v>115</v>
      </c>
      <c r="B131" s="60" t="s">
        <v>109</v>
      </c>
      <c r="C131" s="63" t="s">
        <v>310</v>
      </c>
    </row>
    <row r="132" spans="1:3" x14ac:dyDescent="0.2">
      <c r="A132" s="64">
        <v>116</v>
      </c>
      <c r="B132" s="60" t="s">
        <v>109</v>
      </c>
      <c r="C132" s="63" t="s">
        <v>310</v>
      </c>
    </row>
    <row r="133" spans="1:3" x14ac:dyDescent="0.2">
      <c r="A133" s="64">
        <v>117</v>
      </c>
      <c r="B133" s="60" t="s">
        <v>109</v>
      </c>
      <c r="C133" s="63" t="s">
        <v>310</v>
      </c>
    </row>
    <row r="134" spans="1:3" x14ac:dyDescent="0.2">
      <c r="A134" s="64">
        <v>118</v>
      </c>
      <c r="B134" s="60" t="s">
        <v>110</v>
      </c>
      <c r="C134" s="63" t="s">
        <v>310</v>
      </c>
    </row>
    <row r="135" spans="1:3" x14ac:dyDescent="0.2">
      <c r="A135" s="64">
        <v>119</v>
      </c>
      <c r="B135" s="60" t="s">
        <v>110</v>
      </c>
      <c r="C135" s="63" t="s">
        <v>310</v>
      </c>
    </row>
    <row r="136" spans="1:3" x14ac:dyDescent="0.2">
      <c r="A136" s="64">
        <v>120</v>
      </c>
      <c r="B136" s="60" t="s">
        <v>82</v>
      </c>
      <c r="C136" s="63" t="s">
        <v>310</v>
      </c>
    </row>
    <row r="137" spans="1:3" x14ac:dyDescent="0.2">
      <c r="A137" s="64">
        <v>121</v>
      </c>
      <c r="B137" s="60" t="s">
        <v>111</v>
      </c>
      <c r="C137" s="63" t="s">
        <v>309</v>
      </c>
    </row>
    <row r="138" spans="1:3" x14ac:dyDescent="0.2">
      <c r="A138" s="64">
        <v>122</v>
      </c>
      <c r="B138" s="60" t="s">
        <v>112</v>
      </c>
      <c r="C138" s="63" t="s">
        <v>309</v>
      </c>
    </row>
    <row r="139" spans="1:3" x14ac:dyDescent="0.2">
      <c r="A139" s="64">
        <v>123</v>
      </c>
      <c r="B139" s="60" t="s">
        <v>113</v>
      </c>
      <c r="C139" s="63" t="s">
        <v>309</v>
      </c>
    </row>
    <row r="140" spans="1:3" x14ac:dyDescent="0.2">
      <c r="A140" s="64">
        <v>124</v>
      </c>
      <c r="B140" s="60" t="s">
        <v>113</v>
      </c>
      <c r="C140" s="63" t="s">
        <v>309</v>
      </c>
    </row>
    <row r="141" spans="1:3" x14ac:dyDescent="0.2">
      <c r="A141" s="64">
        <v>125</v>
      </c>
      <c r="B141" s="60" t="s">
        <v>113</v>
      </c>
      <c r="C141" s="63" t="s">
        <v>309</v>
      </c>
    </row>
    <row r="142" spans="1:3" x14ac:dyDescent="0.2">
      <c r="A142" s="64">
        <v>126</v>
      </c>
      <c r="B142" s="60" t="s">
        <v>114</v>
      </c>
      <c r="C142" s="63" t="s">
        <v>309</v>
      </c>
    </row>
    <row r="143" spans="1:3" x14ac:dyDescent="0.2">
      <c r="A143" s="64">
        <v>127</v>
      </c>
      <c r="B143" s="60" t="s">
        <v>115</v>
      </c>
      <c r="C143" s="63" t="s">
        <v>309</v>
      </c>
    </row>
    <row r="144" spans="1:3" x14ac:dyDescent="0.2">
      <c r="A144" s="64">
        <v>128</v>
      </c>
      <c r="B144" s="60" t="s">
        <v>116</v>
      </c>
      <c r="C144" s="63" t="s">
        <v>309</v>
      </c>
    </row>
    <row r="145" spans="1:3" x14ac:dyDescent="0.2">
      <c r="A145" s="64">
        <v>129</v>
      </c>
      <c r="B145" s="60" t="s">
        <v>115</v>
      </c>
      <c r="C145" s="63" t="s">
        <v>309</v>
      </c>
    </row>
    <row r="146" spans="1:3" x14ac:dyDescent="0.2">
      <c r="A146" s="64">
        <v>130</v>
      </c>
      <c r="B146" s="60" t="s">
        <v>117</v>
      </c>
      <c r="C146" s="63" t="s">
        <v>309</v>
      </c>
    </row>
    <row r="147" spans="1:3" x14ac:dyDescent="0.2">
      <c r="A147" s="64">
        <v>131</v>
      </c>
      <c r="B147" s="60" t="s">
        <v>117</v>
      </c>
      <c r="C147" s="63" t="s">
        <v>309</v>
      </c>
    </row>
    <row r="148" spans="1:3" x14ac:dyDescent="0.2">
      <c r="A148" s="64">
        <v>132</v>
      </c>
      <c r="B148" s="60" t="s">
        <v>118</v>
      </c>
      <c r="C148" s="63" t="s">
        <v>309</v>
      </c>
    </row>
    <row r="149" spans="1:3" x14ac:dyDescent="0.2">
      <c r="A149" s="64">
        <v>133</v>
      </c>
      <c r="B149" s="60" t="s">
        <v>118</v>
      </c>
      <c r="C149" s="63" t="s">
        <v>309</v>
      </c>
    </row>
    <row r="150" spans="1:3" x14ac:dyDescent="0.2">
      <c r="A150" s="64">
        <v>134</v>
      </c>
      <c r="B150" s="60" t="s">
        <v>118</v>
      </c>
      <c r="C150" s="63" t="s">
        <v>309</v>
      </c>
    </row>
    <row r="151" spans="1:3" x14ac:dyDescent="0.2">
      <c r="A151" s="64">
        <v>135</v>
      </c>
      <c r="B151" s="60" t="s">
        <v>118</v>
      </c>
      <c r="C151" s="63" t="s">
        <v>309</v>
      </c>
    </row>
    <row r="152" spans="1:3" x14ac:dyDescent="0.2">
      <c r="A152" s="64">
        <v>136</v>
      </c>
      <c r="B152" s="60" t="s">
        <v>118</v>
      </c>
      <c r="C152" s="63" t="s">
        <v>309</v>
      </c>
    </row>
    <row r="153" spans="1:3" x14ac:dyDescent="0.2">
      <c r="A153" s="64">
        <v>137</v>
      </c>
      <c r="B153" s="60" t="s">
        <v>118</v>
      </c>
      <c r="C153" s="63" t="s">
        <v>309</v>
      </c>
    </row>
    <row r="154" spans="1:3" x14ac:dyDescent="0.2">
      <c r="A154" s="64">
        <v>138</v>
      </c>
      <c r="B154" s="60" t="s">
        <v>118</v>
      </c>
      <c r="C154" s="63" t="s">
        <v>309</v>
      </c>
    </row>
    <row r="155" spans="1:3" x14ac:dyDescent="0.2">
      <c r="A155" s="64">
        <v>140</v>
      </c>
      <c r="B155" s="60" t="s">
        <v>102</v>
      </c>
      <c r="C155" s="63" t="s">
        <v>309</v>
      </c>
    </row>
    <row r="156" spans="1:3" x14ac:dyDescent="0.2">
      <c r="A156" s="64">
        <v>141</v>
      </c>
      <c r="B156" s="60" t="s">
        <v>119</v>
      </c>
      <c r="C156" s="63" t="s">
        <v>309</v>
      </c>
    </row>
    <row r="157" spans="1:3" x14ac:dyDescent="0.2">
      <c r="A157" s="64">
        <v>142</v>
      </c>
      <c r="B157" s="60" t="s">
        <v>119</v>
      </c>
      <c r="C157" s="63" t="s">
        <v>309</v>
      </c>
    </row>
    <row r="158" spans="1:3" x14ac:dyDescent="0.2">
      <c r="A158" s="64">
        <v>143</v>
      </c>
      <c r="B158" s="60" t="s">
        <v>105</v>
      </c>
      <c r="C158" s="63" t="s">
        <v>310</v>
      </c>
    </row>
    <row r="159" spans="1:3" x14ac:dyDescent="0.2">
      <c r="A159" s="64">
        <v>144</v>
      </c>
      <c r="B159" s="60" t="s">
        <v>120</v>
      </c>
      <c r="C159" s="63" t="s">
        <v>309</v>
      </c>
    </row>
    <row r="160" spans="1:3" x14ac:dyDescent="0.2">
      <c r="A160" s="64">
        <v>145</v>
      </c>
      <c r="B160" s="60" t="s">
        <v>120</v>
      </c>
      <c r="C160" s="63" t="s">
        <v>309</v>
      </c>
    </row>
    <row r="161" spans="1:3" x14ac:dyDescent="0.2">
      <c r="A161" s="64">
        <v>146</v>
      </c>
      <c r="B161" s="60" t="s">
        <v>120</v>
      </c>
      <c r="C161" s="63" t="s">
        <v>309</v>
      </c>
    </row>
    <row r="162" spans="1:3" x14ac:dyDescent="0.2">
      <c r="A162" s="64">
        <v>147</v>
      </c>
      <c r="B162" s="60" t="s">
        <v>120</v>
      </c>
      <c r="C162" s="63" t="s">
        <v>309</v>
      </c>
    </row>
    <row r="163" spans="1:3" x14ac:dyDescent="0.2">
      <c r="A163" s="64">
        <v>148</v>
      </c>
      <c r="B163" s="60" t="s">
        <v>121</v>
      </c>
      <c r="C163" s="63" t="s">
        <v>309</v>
      </c>
    </row>
    <row r="164" spans="1:3" x14ac:dyDescent="0.2">
      <c r="A164" s="64">
        <v>149</v>
      </c>
      <c r="B164" s="60" t="s">
        <v>122</v>
      </c>
      <c r="C164" s="63" t="s">
        <v>309</v>
      </c>
    </row>
    <row r="165" spans="1:3" x14ac:dyDescent="0.2">
      <c r="A165" s="64">
        <v>150</v>
      </c>
      <c r="B165" s="60" t="s">
        <v>114</v>
      </c>
      <c r="C165" s="63" t="s">
        <v>309</v>
      </c>
    </row>
    <row r="166" spans="1:3" x14ac:dyDescent="0.2">
      <c r="A166" s="64">
        <v>151</v>
      </c>
      <c r="B166" s="60" t="s">
        <v>114</v>
      </c>
      <c r="C166" s="63" t="s">
        <v>309</v>
      </c>
    </row>
    <row r="167" spans="1:3" x14ac:dyDescent="0.2">
      <c r="A167" s="64">
        <v>152</v>
      </c>
      <c r="B167" s="60" t="s">
        <v>114</v>
      </c>
      <c r="C167" s="63" t="s">
        <v>309</v>
      </c>
    </row>
    <row r="168" spans="1:3" x14ac:dyDescent="0.2">
      <c r="A168" s="64">
        <v>153</v>
      </c>
      <c r="B168" s="60" t="s">
        <v>114</v>
      </c>
      <c r="C168" s="63" t="s">
        <v>309</v>
      </c>
    </row>
    <row r="169" spans="1:3" x14ac:dyDescent="0.2">
      <c r="A169" s="64">
        <v>154</v>
      </c>
      <c r="B169" s="60" t="s">
        <v>114</v>
      </c>
      <c r="C169" s="63" t="s">
        <v>309</v>
      </c>
    </row>
    <row r="170" spans="1:3" x14ac:dyDescent="0.2">
      <c r="A170" s="64">
        <v>155</v>
      </c>
      <c r="B170" s="60" t="s">
        <v>102</v>
      </c>
      <c r="C170" s="63" t="s">
        <v>310</v>
      </c>
    </row>
    <row r="171" spans="1:3" x14ac:dyDescent="0.2">
      <c r="A171" s="64">
        <v>156</v>
      </c>
      <c r="B171" s="60" t="s">
        <v>114</v>
      </c>
      <c r="C171" s="63" t="s">
        <v>309</v>
      </c>
    </row>
    <row r="172" spans="1:3" x14ac:dyDescent="0.2">
      <c r="A172" s="64">
        <v>157</v>
      </c>
      <c r="B172" s="60" t="s">
        <v>114</v>
      </c>
      <c r="C172" s="63" t="s">
        <v>309</v>
      </c>
    </row>
    <row r="173" spans="1:3" x14ac:dyDescent="0.2">
      <c r="A173" s="64">
        <v>158</v>
      </c>
      <c r="B173" s="60" t="s">
        <v>114</v>
      </c>
      <c r="C173" s="63" t="s">
        <v>309</v>
      </c>
    </row>
    <row r="174" spans="1:3" x14ac:dyDescent="0.2">
      <c r="A174" s="64">
        <v>159</v>
      </c>
      <c r="B174" s="60" t="s">
        <v>89</v>
      </c>
      <c r="C174" s="63" t="s">
        <v>310</v>
      </c>
    </row>
    <row r="175" spans="1:3" x14ac:dyDescent="0.2">
      <c r="A175" s="64">
        <v>160</v>
      </c>
      <c r="B175" s="60" t="s">
        <v>114</v>
      </c>
      <c r="C175" s="63" t="s">
        <v>309</v>
      </c>
    </row>
    <row r="176" spans="1:3" x14ac:dyDescent="0.2">
      <c r="A176" s="64">
        <v>161</v>
      </c>
      <c r="B176" s="60" t="s">
        <v>114</v>
      </c>
      <c r="C176" s="63" t="s">
        <v>309</v>
      </c>
    </row>
    <row r="177" spans="1:3" x14ac:dyDescent="0.2">
      <c r="A177" s="64">
        <v>162</v>
      </c>
      <c r="B177" s="60" t="s">
        <v>114</v>
      </c>
      <c r="C177" s="63" t="s">
        <v>309</v>
      </c>
    </row>
    <row r="178" spans="1:3" x14ac:dyDescent="0.2">
      <c r="A178" s="64">
        <v>163</v>
      </c>
      <c r="B178" s="60" t="s">
        <v>114</v>
      </c>
      <c r="C178" s="63" t="s">
        <v>309</v>
      </c>
    </row>
    <row r="179" spans="1:3" x14ac:dyDescent="0.2">
      <c r="A179" s="64">
        <v>164</v>
      </c>
      <c r="B179" s="60" t="s">
        <v>114</v>
      </c>
      <c r="C179" s="63" t="s">
        <v>309</v>
      </c>
    </row>
    <row r="180" spans="1:3" x14ac:dyDescent="0.2">
      <c r="A180" s="64">
        <v>165</v>
      </c>
      <c r="B180" s="60" t="s">
        <v>114</v>
      </c>
      <c r="C180" s="63" t="s">
        <v>309</v>
      </c>
    </row>
    <row r="181" spans="1:3" x14ac:dyDescent="0.2">
      <c r="A181" s="64">
        <v>166</v>
      </c>
      <c r="B181" s="60" t="s">
        <v>114</v>
      </c>
      <c r="C181" s="63" t="s">
        <v>309</v>
      </c>
    </row>
    <row r="182" spans="1:3" x14ac:dyDescent="0.2">
      <c r="A182" s="64">
        <v>167</v>
      </c>
      <c r="B182" s="60" t="s">
        <v>114</v>
      </c>
      <c r="C182" s="63" t="s">
        <v>309</v>
      </c>
    </row>
    <row r="183" spans="1:3" x14ac:dyDescent="0.2">
      <c r="A183" s="64">
        <v>168</v>
      </c>
      <c r="B183" s="60" t="s">
        <v>114</v>
      </c>
      <c r="C183" s="63" t="s">
        <v>309</v>
      </c>
    </row>
    <row r="184" spans="1:3" x14ac:dyDescent="0.2">
      <c r="A184" s="64">
        <v>169</v>
      </c>
      <c r="B184" s="60" t="s">
        <v>114</v>
      </c>
      <c r="C184" s="63" t="s">
        <v>309</v>
      </c>
    </row>
    <row r="185" spans="1:3" x14ac:dyDescent="0.2">
      <c r="A185" s="64">
        <v>170</v>
      </c>
      <c r="B185" s="60" t="s">
        <v>114</v>
      </c>
      <c r="C185" s="63" t="s">
        <v>309</v>
      </c>
    </row>
    <row r="186" spans="1:3" x14ac:dyDescent="0.2">
      <c r="A186" s="64">
        <v>171</v>
      </c>
      <c r="B186" s="60" t="s">
        <v>114</v>
      </c>
      <c r="C186" s="63" t="s">
        <v>309</v>
      </c>
    </row>
    <row r="187" spans="1:3" x14ac:dyDescent="0.2">
      <c r="A187" s="64">
        <v>172</v>
      </c>
      <c r="B187" s="60" t="s">
        <v>114</v>
      </c>
      <c r="C187" s="63" t="s">
        <v>309</v>
      </c>
    </row>
    <row r="188" spans="1:3" x14ac:dyDescent="0.2">
      <c r="A188" s="64">
        <v>173</v>
      </c>
      <c r="B188" s="60" t="s">
        <v>114</v>
      </c>
      <c r="C188" s="63" t="s">
        <v>309</v>
      </c>
    </row>
    <row r="189" spans="1:3" x14ac:dyDescent="0.2">
      <c r="A189" s="64">
        <v>174</v>
      </c>
      <c r="B189" s="60" t="s">
        <v>114</v>
      </c>
      <c r="C189" s="63" t="s">
        <v>309</v>
      </c>
    </row>
    <row r="190" spans="1:3" x14ac:dyDescent="0.2">
      <c r="A190" s="64">
        <v>175</v>
      </c>
      <c r="B190" s="60" t="s">
        <v>114</v>
      </c>
      <c r="C190" s="63" t="s">
        <v>309</v>
      </c>
    </row>
    <row r="191" spans="1:3" x14ac:dyDescent="0.2">
      <c r="A191" s="64">
        <v>176</v>
      </c>
      <c r="B191" s="60" t="s">
        <v>114</v>
      </c>
      <c r="C191" s="63" t="s">
        <v>309</v>
      </c>
    </row>
    <row r="192" spans="1:3" x14ac:dyDescent="0.2">
      <c r="A192" s="64">
        <v>177</v>
      </c>
      <c r="B192" s="60" t="s">
        <v>114</v>
      </c>
      <c r="C192" s="63" t="s">
        <v>309</v>
      </c>
    </row>
    <row r="193" spans="1:3" x14ac:dyDescent="0.2">
      <c r="A193" s="64">
        <v>178</v>
      </c>
      <c r="B193" s="60" t="s">
        <v>123</v>
      </c>
      <c r="C193" s="63" t="s">
        <v>309</v>
      </c>
    </row>
    <row r="194" spans="1:3" x14ac:dyDescent="0.2">
      <c r="A194" s="64">
        <v>179</v>
      </c>
      <c r="B194" s="60" t="s">
        <v>114</v>
      </c>
      <c r="C194" s="63" t="s">
        <v>309</v>
      </c>
    </row>
    <row r="195" spans="1:3" x14ac:dyDescent="0.2">
      <c r="A195" s="64">
        <v>180</v>
      </c>
      <c r="B195" s="60" t="s">
        <v>114</v>
      </c>
      <c r="C195" s="63" t="s">
        <v>309</v>
      </c>
    </row>
    <row r="196" spans="1:3" x14ac:dyDescent="0.2">
      <c r="A196" s="64">
        <v>181</v>
      </c>
      <c r="B196" s="60" t="s">
        <v>114</v>
      </c>
      <c r="C196" s="63" t="s">
        <v>309</v>
      </c>
    </row>
    <row r="197" spans="1:3" x14ac:dyDescent="0.2">
      <c r="A197" s="64">
        <v>182</v>
      </c>
      <c r="B197" s="60" t="s">
        <v>114</v>
      </c>
      <c r="C197" s="63" t="s">
        <v>309</v>
      </c>
    </row>
    <row r="198" spans="1:3" x14ac:dyDescent="0.2">
      <c r="A198" s="64">
        <v>183</v>
      </c>
      <c r="B198" s="60" t="s">
        <v>114</v>
      </c>
      <c r="C198" s="63" t="s">
        <v>309</v>
      </c>
    </row>
    <row r="199" spans="1:3" x14ac:dyDescent="0.2">
      <c r="A199" s="64">
        <v>184</v>
      </c>
      <c r="B199" s="60" t="s">
        <v>114</v>
      </c>
      <c r="C199" s="63" t="s">
        <v>309</v>
      </c>
    </row>
    <row r="200" spans="1:3" x14ac:dyDescent="0.2">
      <c r="A200" s="64">
        <v>185</v>
      </c>
      <c r="B200" s="60" t="s">
        <v>114</v>
      </c>
      <c r="C200" s="63" t="s">
        <v>309</v>
      </c>
    </row>
    <row r="201" spans="1:3" x14ac:dyDescent="0.2">
      <c r="A201" s="64">
        <v>186</v>
      </c>
      <c r="B201" s="60" t="s">
        <v>114</v>
      </c>
      <c r="C201" s="63" t="s">
        <v>309</v>
      </c>
    </row>
    <row r="202" spans="1:3" x14ac:dyDescent="0.2">
      <c r="A202" s="64">
        <v>187</v>
      </c>
      <c r="B202" s="60" t="s">
        <v>114</v>
      </c>
      <c r="C202" s="63" t="s">
        <v>309</v>
      </c>
    </row>
    <row r="203" spans="1:3" x14ac:dyDescent="0.2">
      <c r="A203" s="64">
        <v>188</v>
      </c>
      <c r="B203" s="60" t="s">
        <v>114</v>
      </c>
      <c r="C203" s="63" t="s">
        <v>309</v>
      </c>
    </row>
    <row r="204" spans="1:3" x14ac:dyDescent="0.2">
      <c r="A204" s="64">
        <v>189</v>
      </c>
      <c r="B204" s="60" t="s">
        <v>114</v>
      </c>
      <c r="C204" s="63" t="s">
        <v>310</v>
      </c>
    </row>
    <row r="205" spans="1:3" x14ac:dyDescent="0.2">
      <c r="A205" s="64">
        <v>190</v>
      </c>
      <c r="B205" s="60" t="s">
        <v>114</v>
      </c>
      <c r="C205" s="63" t="s">
        <v>310</v>
      </c>
    </row>
    <row r="206" spans="1:3" x14ac:dyDescent="0.2">
      <c r="A206" s="64">
        <v>191</v>
      </c>
      <c r="B206" s="60" t="s">
        <v>114</v>
      </c>
      <c r="C206" s="63" t="s">
        <v>310</v>
      </c>
    </row>
    <row r="207" spans="1:3" x14ac:dyDescent="0.2">
      <c r="A207" s="64">
        <v>192</v>
      </c>
      <c r="B207" s="60" t="s">
        <v>114</v>
      </c>
      <c r="C207" s="63" t="s">
        <v>310</v>
      </c>
    </row>
    <row r="208" spans="1:3" x14ac:dyDescent="0.2">
      <c r="A208" s="64">
        <v>193</v>
      </c>
      <c r="B208" s="60" t="s">
        <v>114</v>
      </c>
      <c r="C208" s="63" t="s">
        <v>310</v>
      </c>
    </row>
    <row r="209" spans="1:3" x14ac:dyDescent="0.2">
      <c r="A209" s="64">
        <v>194</v>
      </c>
      <c r="B209" s="60" t="s">
        <v>114</v>
      </c>
      <c r="C209" s="63" t="s">
        <v>310</v>
      </c>
    </row>
    <row r="210" spans="1:3" x14ac:dyDescent="0.2">
      <c r="A210" s="64">
        <v>195</v>
      </c>
      <c r="B210" s="60" t="s">
        <v>114</v>
      </c>
      <c r="C210" s="63" t="s">
        <v>310</v>
      </c>
    </row>
    <row r="211" spans="1:3" x14ac:dyDescent="0.2">
      <c r="A211" s="64">
        <v>196</v>
      </c>
      <c r="B211" s="60" t="s">
        <v>114</v>
      </c>
      <c r="C211" s="63" t="s">
        <v>310</v>
      </c>
    </row>
    <row r="212" spans="1:3" x14ac:dyDescent="0.2">
      <c r="A212" s="64">
        <v>197</v>
      </c>
      <c r="B212" s="60" t="s">
        <v>114</v>
      </c>
      <c r="C212" s="63" t="s">
        <v>310</v>
      </c>
    </row>
    <row r="213" spans="1:3" x14ac:dyDescent="0.2">
      <c r="A213" s="64">
        <v>198</v>
      </c>
      <c r="B213" s="60" t="s">
        <v>114</v>
      </c>
      <c r="C213" s="63" t="s">
        <v>310</v>
      </c>
    </row>
    <row r="214" spans="1:3" x14ac:dyDescent="0.2">
      <c r="A214" s="64">
        <v>199</v>
      </c>
      <c r="B214" s="60" t="s">
        <v>114</v>
      </c>
      <c r="C214" s="63" t="s">
        <v>310</v>
      </c>
    </row>
    <row r="215" spans="1:3" x14ac:dyDescent="0.2">
      <c r="A215" s="64">
        <v>201</v>
      </c>
      <c r="B215" s="60" t="s">
        <v>114</v>
      </c>
      <c r="C215" s="63" t="s">
        <v>310</v>
      </c>
    </row>
    <row r="216" spans="1:3" x14ac:dyDescent="0.2">
      <c r="A216" s="64">
        <v>202</v>
      </c>
      <c r="B216" s="60" t="s">
        <v>114</v>
      </c>
      <c r="C216" s="63" t="s">
        <v>310</v>
      </c>
    </row>
    <row r="217" spans="1:3" x14ac:dyDescent="0.2">
      <c r="A217" s="64">
        <v>203</v>
      </c>
      <c r="B217" s="60" t="s">
        <v>114</v>
      </c>
      <c r="C217" s="63" t="s">
        <v>310</v>
      </c>
    </row>
    <row r="218" spans="1:3" x14ac:dyDescent="0.2">
      <c r="A218" s="64">
        <v>204</v>
      </c>
      <c r="B218" s="60" t="s">
        <v>114</v>
      </c>
      <c r="C218" s="63" t="s">
        <v>310</v>
      </c>
    </row>
    <row r="219" spans="1:3" x14ac:dyDescent="0.2">
      <c r="A219" s="64">
        <v>205</v>
      </c>
      <c r="B219" s="60" t="s">
        <v>114</v>
      </c>
      <c r="C219" s="63" t="s">
        <v>310</v>
      </c>
    </row>
    <row r="220" spans="1:3" x14ac:dyDescent="0.2">
      <c r="A220" s="64">
        <v>206</v>
      </c>
      <c r="B220" s="60" t="s">
        <v>114</v>
      </c>
      <c r="C220" s="63" t="s">
        <v>310</v>
      </c>
    </row>
    <row r="221" spans="1:3" x14ac:dyDescent="0.2">
      <c r="A221" s="64">
        <v>207</v>
      </c>
      <c r="B221" s="60" t="s">
        <v>114</v>
      </c>
      <c r="C221" s="63" t="s">
        <v>310</v>
      </c>
    </row>
    <row r="222" spans="1:3" x14ac:dyDescent="0.2">
      <c r="A222" s="64">
        <v>208</v>
      </c>
      <c r="B222" s="60" t="s">
        <v>114</v>
      </c>
      <c r="C222" s="63" t="s">
        <v>310</v>
      </c>
    </row>
    <row r="223" spans="1:3" x14ac:dyDescent="0.2">
      <c r="A223" s="64">
        <v>209</v>
      </c>
      <c r="B223" s="60" t="s">
        <v>114</v>
      </c>
      <c r="C223" s="63" t="s">
        <v>309</v>
      </c>
    </row>
    <row r="224" spans="1:3" x14ac:dyDescent="0.2">
      <c r="A224" s="64">
        <v>210</v>
      </c>
      <c r="B224" s="60" t="s">
        <v>114</v>
      </c>
      <c r="C224" s="63" t="s">
        <v>309</v>
      </c>
    </row>
    <row r="225" spans="1:3" x14ac:dyDescent="0.2">
      <c r="A225" s="64">
        <v>211</v>
      </c>
      <c r="B225" s="60" t="s">
        <v>114</v>
      </c>
      <c r="C225" s="63" t="s">
        <v>309</v>
      </c>
    </row>
    <row r="226" spans="1:3" x14ac:dyDescent="0.2">
      <c r="A226" s="64">
        <v>212</v>
      </c>
      <c r="B226" s="60" t="s">
        <v>114</v>
      </c>
      <c r="C226" s="63" t="s">
        <v>309</v>
      </c>
    </row>
    <row r="227" spans="1:3" x14ac:dyDescent="0.2">
      <c r="A227" s="64">
        <v>213</v>
      </c>
      <c r="B227" s="60" t="s">
        <v>114</v>
      </c>
      <c r="C227" s="63" t="s">
        <v>309</v>
      </c>
    </row>
    <row r="228" spans="1:3" x14ac:dyDescent="0.2">
      <c r="A228" s="64">
        <v>214</v>
      </c>
      <c r="B228" s="60" t="s">
        <v>114</v>
      </c>
      <c r="C228" s="63" t="s">
        <v>309</v>
      </c>
    </row>
    <row r="229" spans="1:3" x14ac:dyDescent="0.2">
      <c r="A229" s="64">
        <v>215</v>
      </c>
      <c r="B229" s="60" t="s">
        <v>114</v>
      </c>
      <c r="C229" s="63" t="s">
        <v>309</v>
      </c>
    </row>
    <row r="230" spans="1:3" x14ac:dyDescent="0.2">
      <c r="A230" s="64">
        <v>216</v>
      </c>
      <c r="B230" s="60" t="s">
        <v>114</v>
      </c>
      <c r="C230" s="63" t="s">
        <v>309</v>
      </c>
    </row>
    <row r="231" spans="1:3" x14ac:dyDescent="0.2">
      <c r="A231" s="64">
        <v>217</v>
      </c>
      <c r="B231" s="60" t="s">
        <v>114</v>
      </c>
      <c r="C231" s="63" t="s">
        <v>309</v>
      </c>
    </row>
    <row r="232" spans="1:3" x14ac:dyDescent="0.2">
      <c r="A232" s="64">
        <v>218</v>
      </c>
      <c r="B232" s="60" t="s">
        <v>114</v>
      </c>
      <c r="C232" s="63" t="s">
        <v>309</v>
      </c>
    </row>
    <row r="233" spans="1:3" x14ac:dyDescent="0.2">
      <c r="A233" s="64">
        <v>219</v>
      </c>
      <c r="B233" s="60" t="s">
        <v>114</v>
      </c>
      <c r="C233" s="63" t="s">
        <v>309</v>
      </c>
    </row>
    <row r="234" spans="1:3" x14ac:dyDescent="0.2">
      <c r="A234" s="64">
        <v>220</v>
      </c>
      <c r="B234" s="60" t="s">
        <v>114</v>
      </c>
      <c r="C234" s="63" t="s">
        <v>309</v>
      </c>
    </row>
    <row r="235" spans="1:3" x14ac:dyDescent="0.2">
      <c r="A235" s="64">
        <v>221</v>
      </c>
      <c r="B235" s="60" t="s">
        <v>114</v>
      </c>
      <c r="C235" s="63" t="s">
        <v>309</v>
      </c>
    </row>
    <row r="236" spans="1:3" x14ac:dyDescent="0.2">
      <c r="A236" s="64">
        <v>222</v>
      </c>
      <c r="B236" s="60" t="s">
        <v>114</v>
      </c>
      <c r="C236" s="63" t="s">
        <v>309</v>
      </c>
    </row>
    <row r="237" spans="1:3" x14ac:dyDescent="0.2">
      <c r="A237" s="64">
        <v>223</v>
      </c>
      <c r="B237" s="60" t="s">
        <v>114</v>
      </c>
      <c r="C237" s="63" t="s">
        <v>309</v>
      </c>
    </row>
    <row r="238" spans="1:3" x14ac:dyDescent="0.2">
      <c r="A238" s="64">
        <v>224</v>
      </c>
      <c r="B238" s="60" t="s">
        <v>114</v>
      </c>
      <c r="C238" s="63" t="s">
        <v>309</v>
      </c>
    </row>
    <row r="239" spans="1:3" x14ac:dyDescent="0.2">
      <c r="A239" s="64">
        <v>225</v>
      </c>
      <c r="B239" s="60" t="s">
        <v>114</v>
      </c>
      <c r="C239" s="63" t="s">
        <v>309</v>
      </c>
    </row>
    <row r="240" spans="1:3" x14ac:dyDescent="0.2">
      <c r="A240" s="64">
        <v>226</v>
      </c>
      <c r="B240" s="60" t="s">
        <v>114</v>
      </c>
      <c r="C240" s="63" t="s">
        <v>309</v>
      </c>
    </row>
    <row r="241" spans="1:3" x14ac:dyDescent="0.2">
      <c r="A241" s="64">
        <v>227</v>
      </c>
      <c r="B241" s="60" t="s">
        <v>114</v>
      </c>
      <c r="C241" s="63" t="s">
        <v>309</v>
      </c>
    </row>
    <row r="242" spans="1:3" x14ac:dyDescent="0.2">
      <c r="A242" s="64">
        <v>228</v>
      </c>
      <c r="B242" s="60" t="s">
        <v>124</v>
      </c>
      <c r="C242" s="63" t="s">
        <v>310</v>
      </c>
    </row>
    <row r="243" spans="1:3" x14ac:dyDescent="0.2">
      <c r="A243" s="64">
        <v>229</v>
      </c>
      <c r="B243" s="60" t="s">
        <v>124</v>
      </c>
      <c r="C243" s="63" t="s">
        <v>310</v>
      </c>
    </row>
    <row r="244" spans="1:3" x14ac:dyDescent="0.2">
      <c r="A244" s="64">
        <v>230</v>
      </c>
      <c r="B244" s="60" t="s">
        <v>114</v>
      </c>
      <c r="C244" s="63" t="s">
        <v>310</v>
      </c>
    </row>
    <row r="245" spans="1:3" x14ac:dyDescent="0.2">
      <c r="A245" s="64">
        <v>231</v>
      </c>
      <c r="B245" s="60" t="s">
        <v>102</v>
      </c>
      <c r="C245" s="63" t="s">
        <v>309</v>
      </c>
    </row>
    <row r="246" spans="1:3" x14ac:dyDescent="0.2">
      <c r="A246" s="64">
        <v>233</v>
      </c>
      <c r="B246" s="60" t="s">
        <v>102</v>
      </c>
      <c r="C246" s="63" t="s">
        <v>309</v>
      </c>
    </row>
    <row r="247" spans="1:3" x14ac:dyDescent="0.2">
      <c r="A247" s="64">
        <v>234</v>
      </c>
      <c r="B247" s="60" t="s">
        <v>102</v>
      </c>
      <c r="C247" s="63" t="s">
        <v>309</v>
      </c>
    </row>
    <row r="248" spans="1:3" x14ac:dyDescent="0.2">
      <c r="A248" s="64">
        <v>235</v>
      </c>
      <c r="B248" s="60" t="s">
        <v>102</v>
      </c>
      <c r="C248" s="63" t="s">
        <v>309</v>
      </c>
    </row>
    <row r="249" spans="1:3" x14ac:dyDescent="0.2">
      <c r="A249" s="64">
        <v>236</v>
      </c>
      <c r="B249" s="60" t="s">
        <v>102</v>
      </c>
      <c r="C249" s="63" t="s">
        <v>309</v>
      </c>
    </row>
    <row r="250" spans="1:3" x14ac:dyDescent="0.2">
      <c r="A250" s="64">
        <v>237</v>
      </c>
      <c r="B250" s="60" t="s">
        <v>102</v>
      </c>
      <c r="C250" s="63" t="s">
        <v>309</v>
      </c>
    </row>
    <row r="251" spans="1:3" x14ac:dyDescent="0.2">
      <c r="A251" s="64">
        <v>238</v>
      </c>
      <c r="B251" s="60" t="s">
        <v>114</v>
      </c>
      <c r="C251" s="63" t="s">
        <v>309</v>
      </c>
    </row>
    <row r="252" spans="1:3" x14ac:dyDescent="0.2">
      <c r="A252" s="64">
        <v>241</v>
      </c>
      <c r="B252" s="60" t="s">
        <v>125</v>
      </c>
      <c r="C252" s="63" t="s">
        <v>309</v>
      </c>
    </row>
    <row r="253" spans="1:3" x14ac:dyDescent="0.2">
      <c r="A253" s="64">
        <v>242</v>
      </c>
      <c r="B253" s="60" t="s">
        <v>126</v>
      </c>
      <c r="C253" s="63" t="s">
        <v>309</v>
      </c>
    </row>
    <row r="254" spans="1:3" x14ac:dyDescent="0.2">
      <c r="A254" s="64">
        <v>243</v>
      </c>
      <c r="B254" s="60" t="s">
        <v>90</v>
      </c>
      <c r="C254" s="63" t="s">
        <v>309</v>
      </c>
    </row>
    <row r="255" spans="1:3" x14ac:dyDescent="0.2">
      <c r="A255" s="64">
        <v>244</v>
      </c>
      <c r="B255" s="60" t="s">
        <v>114</v>
      </c>
      <c r="C255" s="63" t="s">
        <v>309</v>
      </c>
    </row>
    <row r="256" spans="1:3" x14ac:dyDescent="0.2">
      <c r="A256" s="64">
        <v>245</v>
      </c>
      <c r="B256" s="60" t="s">
        <v>126</v>
      </c>
      <c r="C256" s="63" t="s">
        <v>309</v>
      </c>
    </row>
    <row r="257" spans="1:3" x14ac:dyDescent="0.2">
      <c r="A257" s="64">
        <v>246</v>
      </c>
      <c r="B257" s="60" t="s">
        <v>127</v>
      </c>
      <c r="C257" s="63" t="s">
        <v>309</v>
      </c>
    </row>
    <row r="258" spans="1:3" x14ac:dyDescent="0.2">
      <c r="A258" s="64">
        <v>247</v>
      </c>
      <c r="B258" s="60" t="s">
        <v>126</v>
      </c>
      <c r="C258" s="63" t="s">
        <v>309</v>
      </c>
    </row>
    <row r="259" spans="1:3" x14ac:dyDescent="0.2">
      <c r="A259" s="64">
        <v>248</v>
      </c>
      <c r="B259" s="60" t="s">
        <v>114</v>
      </c>
      <c r="C259" s="63" t="s">
        <v>309</v>
      </c>
    </row>
    <row r="260" spans="1:3" x14ac:dyDescent="0.2">
      <c r="A260" s="64">
        <v>249</v>
      </c>
      <c r="B260" s="60" t="s">
        <v>126</v>
      </c>
      <c r="C260" s="63" t="s">
        <v>309</v>
      </c>
    </row>
    <row r="261" spans="1:3" x14ac:dyDescent="0.2">
      <c r="A261" s="64">
        <v>250</v>
      </c>
      <c r="B261" s="60" t="s">
        <v>128</v>
      </c>
      <c r="C261" s="63" t="s">
        <v>310</v>
      </c>
    </row>
    <row r="262" spans="1:3" x14ac:dyDescent="0.2">
      <c r="A262" s="64">
        <v>251</v>
      </c>
      <c r="B262" s="60" t="s">
        <v>128</v>
      </c>
      <c r="C262" s="63" t="s">
        <v>310</v>
      </c>
    </row>
    <row r="263" spans="1:3" x14ac:dyDescent="0.2">
      <c r="A263" s="64">
        <v>252</v>
      </c>
      <c r="B263" s="60" t="s">
        <v>128</v>
      </c>
      <c r="C263" s="63" t="s">
        <v>310</v>
      </c>
    </row>
    <row r="264" spans="1:3" x14ac:dyDescent="0.2">
      <c r="A264" s="64">
        <v>253</v>
      </c>
      <c r="B264" s="60" t="s">
        <v>128</v>
      </c>
      <c r="C264" s="63" t="s">
        <v>310</v>
      </c>
    </row>
    <row r="265" spans="1:3" x14ac:dyDescent="0.2">
      <c r="A265" s="64">
        <v>254</v>
      </c>
      <c r="B265" s="60" t="s">
        <v>129</v>
      </c>
      <c r="C265" s="63" t="s">
        <v>309</v>
      </c>
    </row>
    <row r="266" spans="1:3" x14ac:dyDescent="0.2">
      <c r="A266" s="64">
        <v>255</v>
      </c>
      <c r="B266" s="60" t="s">
        <v>130</v>
      </c>
      <c r="C266" s="63" t="s">
        <v>309</v>
      </c>
    </row>
    <row r="267" spans="1:3" x14ac:dyDescent="0.2">
      <c r="A267" s="64">
        <v>257</v>
      </c>
      <c r="B267" s="60" t="s">
        <v>131</v>
      </c>
      <c r="C267" s="63" t="s">
        <v>309</v>
      </c>
    </row>
    <row r="268" spans="1:3" x14ac:dyDescent="0.2">
      <c r="A268" s="64">
        <v>258</v>
      </c>
      <c r="B268" s="60" t="s">
        <v>132</v>
      </c>
      <c r="C268" s="63" t="s">
        <v>309</v>
      </c>
    </row>
    <row r="269" spans="1:3" x14ac:dyDescent="0.2">
      <c r="A269" s="64">
        <v>259</v>
      </c>
      <c r="B269" s="60" t="s">
        <v>133</v>
      </c>
      <c r="C269" s="63" t="s">
        <v>309</v>
      </c>
    </row>
    <row r="270" spans="1:3" x14ac:dyDescent="0.2">
      <c r="A270" s="64">
        <v>260</v>
      </c>
      <c r="B270" s="60" t="s">
        <v>132</v>
      </c>
      <c r="C270" s="63" t="s">
        <v>310</v>
      </c>
    </row>
    <row r="271" spans="1:3" x14ac:dyDescent="0.2">
      <c r="A271" s="64">
        <v>261</v>
      </c>
      <c r="B271" s="60" t="s">
        <v>132</v>
      </c>
      <c r="C271" s="63" t="s">
        <v>309</v>
      </c>
    </row>
    <row r="272" spans="1:3" x14ac:dyDescent="0.2">
      <c r="A272" s="64">
        <v>262</v>
      </c>
      <c r="B272" s="60" t="s">
        <v>132</v>
      </c>
      <c r="C272" s="63" t="s">
        <v>309</v>
      </c>
    </row>
    <row r="273" spans="1:3" x14ac:dyDescent="0.2">
      <c r="A273" s="64">
        <v>263</v>
      </c>
      <c r="B273" s="60" t="s">
        <v>132</v>
      </c>
      <c r="C273" s="63" t="s">
        <v>309</v>
      </c>
    </row>
    <row r="274" spans="1:3" x14ac:dyDescent="0.2">
      <c r="A274" s="64">
        <v>264</v>
      </c>
      <c r="B274" s="60" t="s">
        <v>132</v>
      </c>
      <c r="C274" s="63" t="s">
        <v>309</v>
      </c>
    </row>
    <row r="275" spans="1:3" x14ac:dyDescent="0.2">
      <c r="A275" s="64">
        <v>265</v>
      </c>
      <c r="B275" s="60" t="s">
        <v>134</v>
      </c>
      <c r="C275" s="63" t="s">
        <v>310</v>
      </c>
    </row>
    <row r="276" spans="1:3" x14ac:dyDescent="0.2">
      <c r="A276" s="64">
        <v>266</v>
      </c>
      <c r="B276" s="60" t="s">
        <v>134</v>
      </c>
      <c r="C276" s="63" t="s">
        <v>310</v>
      </c>
    </row>
    <row r="277" spans="1:3" x14ac:dyDescent="0.2">
      <c r="A277" s="64">
        <v>267</v>
      </c>
      <c r="B277" s="60" t="s">
        <v>134</v>
      </c>
      <c r="C277" s="63" t="s">
        <v>310</v>
      </c>
    </row>
    <row r="278" spans="1:3" x14ac:dyDescent="0.2">
      <c r="A278" s="64">
        <v>268</v>
      </c>
      <c r="B278" s="60" t="s">
        <v>134</v>
      </c>
      <c r="C278" s="63" t="s">
        <v>310</v>
      </c>
    </row>
    <row r="279" spans="1:3" x14ac:dyDescent="0.2">
      <c r="A279" s="64">
        <v>269</v>
      </c>
      <c r="B279" s="60" t="s">
        <v>134</v>
      </c>
      <c r="C279" s="63" t="s">
        <v>310</v>
      </c>
    </row>
    <row r="280" spans="1:3" x14ac:dyDescent="0.2">
      <c r="A280" s="64">
        <v>270</v>
      </c>
      <c r="B280" s="60" t="s">
        <v>134</v>
      </c>
      <c r="C280" s="63" t="s">
        <v>310</v>
      </c>
    </row>
    <row r="281" spans="1:3" x14ac:dyDescent="0.2">
      <c r="A281" s="64">
        <v>271</v>
      </c>
      <c r="B281" s="60" t="s">
        <v>134</v>
      </c>
      <c r="C281" s="63" t="s">
        <v>310</v>
      </c>
    </row>
    <row r="282" spans="1:3" x14ac:dyDescent="0.2">
      <c r="A282" s="64">
        <v>272</v>
      </c>
      <c r="B282" s="60" t="s">
        <v>134</v>
      </c>
      <c r="C282" s="63" t="s">
        <v>310</v>
      </c>
    </row>
    <row r="283" spans="1:3" x14ac:dyDescent="0.2">
      <c r="A283" s="64">
        <v>273</v>
      </c>
      <c r="B283" s="60" t="s">
        <v>134</v>
      </c>
      <c r="C283" s="63" t="s">
        <v>310</v>
      </c>
    </row>
    <row r="284" spans="1:3" x14ac:dyDescent="0.2">
      <c r="A284" s="64">
        <v>274</v>
      </c>
      <c r="B284" s="60" t="s">
        <v>134</v>
      </c>
      <c r="C284" s="63" t="s">
        <v>310</v>
      </c>
    </row>
    <row r="285" spans="1:3" x14ac:dyDescent="0.2">
      <c r="A285" s="64">
        <v>276</v>
      </c>
      <c r="B285" s="60" t="s">
        <v>134</v>
      </c>
      <c r="C285" s="63" t="s">
        <v>310</v>
      </c>
    </row>
    <row r="286" spans="1:3" x14ac:dyDescent="0.2">
      <c r="A286" s="64">
        <v>277</v>
      </c>
      <c r="B286" s="60" t="s">
        <v>135</v>
      </c>
      <c r="C286" s="63" t="s">
        <v>310</v>
      </c>
    </row>
    <row r="287" spans="1:3" x14ac:dyDescent="0.2">
      <c r="A287" s="64">
        <v>278</v>
      </c>
      <c r="B287" s="60" t="s">
        <v>136</v>
      </c>
      <c r="C287" s="63" t="s">
        <v>310</v>
      </c>
    </row>
    <row r="288" spans="1:3" x14ac:dyDescent="0.2">
      <c r="A288" s="64">
        <v>279</v>
      </c>
      <c r="B288" s="60" t="s">
        <v>137</v>
      </c>
      <c r="C288" s="63" t="s">
        <v>310</v>
      </c>
    </row>
    <row r="289" spans="1:3" x14ac:dyDescent="0.2">
      <c r="A289" s="64">
        <v>280</v>
      </c>
      <c r="B289" s="60" t="s">
        <v>138</v>
      </c>
      <c r="C289" s="63" t="s">
        <v>310</v>
      </c>
    </row>
    <row r="290" spans="1:3" x14ac:dyDescent="0.2">
      <c r="A290" s="64">
        <v>281</v>
      </c>
      <c r="B290" s="60" t="s">
        <v>139</v>
      </c>
      <c r="C290" s="63" t="s">
        <v>309</v>
      </c>
    </row>
    <row r="291" spans="1:3" x14ac:dyDescent="0.2">
      <c r="A291" s="64">
        <v>283</v>
      </c>
      <c r="B291" s="60" t="s">
        <v>140</v>
      </c>
      <c r="C291" s="63" t="s">
        <v>309</v>
      </c>
    </row>
    <row r="292" spans="1:3" x14ac:dyDescent="0.2">
      <c r="A292" s="64">
        <v>284</v>
      </c>
      <c r="B292" s="60" t="s">
        <v>82</v>
      </c>
      <c r="C292" s="63" t="s">
        <v>310</v>
      </c>
    </row>
    <row r="293" spans="1:3" x14ac:dyDescent="0.2">
      <c r="A293" s="64">
        <v>285</v>
      </c>
      <c r="B293" s="60" t="s">
        <v>82</v>
      </c>
      <c r="C293" s="63" t="s">
        <v>310</v>
      </c>
    </row>
    <row r="294" spans="1:3" x14ac:dyDescent="0.2">
      <c r="A294" s="64">
        <v>286</v>
      </c>
      <c r="B294" s="60" t="s">
        <v>141</v>
      </c>
      <c r="C294" s="63" t="s">
        <v>310</v>
      </c>
    </row>
    <row r="295" spans="1:3" x14ac:dyDescent="0.2">
      <c r="A295" s="64">
        <v>287</v>
      </c>
      <c r="B295" s="60" t="s">
        <v>142</v>
      </c>
      <c r="C295" s="63" t="s">
        <v>310</v>
      </c>
    </row>
    <row r="296" spans="1:3" x14ac:dyDescent="0.2">
      <c r="A296" s="64">
        <v>288</v>
      </c>
      <c r="B296" s="60" t="s">
        <v>143</v>
      </c>
      <c r="C296" s="63" t="s">
        <v>310</v>
      </c>
    </row>
    <row r="297" spans="1:3" x14ac:dyDescent="0.2">
      <c r="A297" s="64">
        <v>289</v>
      </c>
      <c r="B297" s="60" t="s">
        <v>143</v>
      </c>
      <c r="C297" s="63" t="s">
        <v>310</v>
      </c>
    </row>
    <row r="298" spans="1:3" x14ac:dyDescent="0.2">
      <c r="A298" s="64">
        <v>290</v>
      </c>
      <c r="B298" s="60" t="s">
        <v>143</v>
      </c>
      <c r="C298" s="63" t="s">
        <v>310</v>
      </c>
    </row>
    <row r="299" spans="1:3" x14ac:dyDescent="0.2">
      <c r="A299" s="64">
        <v>291</v>
      </c>
      <c r="B299" s="60" t="s">
        <v>143</v>
      </c>
      <c r="C299" s="63" t="s">
        <v>310</v>
      </c>
    </row>
    <row r="300" spans="1:3" x14ac:dyDescent="0.2">
      <c r="A300" s="64">
        <v>292</v>
      </c>
      <c r="B300" s="60" t="s">
        <v>143</v>
      </c>
      <c r="C300" s="63" t="s">
        <v>310</v>
      </c>
    </row>
    <row r="301" spans="1:3" x14ac:dyDescent="0.2">
      <c r="A301" s="64">
        <v>297</v>
      </c>
      <c r="B301" s="60" t="s">
        <v>143</v>
      </c>
      <c r="C301" s="63" t="s">
        <v>310</v>
      </c>
    </row>
    <row r="302" spans="1:3" x14ac:dyDescent="0.2">
      <c r="A302" s="64">
        <v>298</v>
      </c>
      <c r="B302" s="60" t="s">
        <v>143</v>
      </c>
      <c r="C302" s="63" t="s">
        <v>310</v>
      </c>
    </row>
    <row r="303" spans="1:3" x14ac:dyDescent="0.2">
      <c r="A303" s="64">
        <v>299</v>
      </c>
      <c r="B303" s="60" t="s">
        <v>143</v>
      </c>
      <c r="C303" s="63" t="s">
        <v>310</v>
      </c>
    </row>
    <row r="304" spans="1:3" x14ac:dyDescent="0.2">
      <c r="A304" s="64">
        <v>300</v>
      </c>
      <c r="B304" s="60" t="s">
        <v>144</v>
      </c>
      <c r="C304" s="63" t="s">
        <v>309</v>
      </c>
    </row>
    <row r="305" spans="1:3" x14ac:dyDescent="0.2">
      <c r="A305" s="64">
        <v>301</v>
      </c>
      <c r="B305" s="60" t="s">
        <v>145</v>
      </c>
      <c r="C305" s="63" t="s">
        <v>309</v>
      </c>
    </row>
    <row r="306" spans="1:3" x14ac:dyDescent="0.2">
      <c r="A306" s="64">
        <v>302</v>
      </c>
      <c r="B306" s="60" t="s">
        <v>146</v>
      </c>
      <c r="C306" s="63" t="s">
        <v>309</v>
      </c>
    </row>
    <row r="307" spans="1:3" x14ac:dyDescent="0.2">
      <c r="A307" s="64">
        <v>303</v>
      </c>
      <c r="B307" s="60" t="s">
        <v>143</v>
      </c>
      <c r="C307" s="63" t="s">
        <v>310</v>
      </c>
    </row>
    <row r="308" spans="1:3" x14ac:dyDescent="0.2">
      <c r="A308" s="64">
        <v>304</v>
      </c>
      <c r="B308" s="60" t="s">
        <v>143</v>
      </c>
      <c r="C308" s="63" t="s">
        <v>310</v>
      </c>
    </row>
    <row r="309" spans="1:3" x14ac:dyDescent="0.2">
      <c r="A309" s="64">
        <v>305</v>
      </c>
      <c r="B309" s="60" t="s">
        <v>147</v>
      </c>
      <c r="C309" s="63" t="s">
        <v>309</v>
      </c>
    </row>
    <row r="310" spans="1:3" x14ac:dyDescent="0.2">
      <c r="A310" s="64">
        <v>306</v>
      </c>
      <c r="B310" s="60" t="s">
        <v>147</v>
      </c>
      <c r="C310" s="63" t="s">
        <v>309</v>
      </c>
    </row>
    <row r="311" spans="1:3" x14ac:dyDescent="0.2">
      <c r="A311" s="64">
        <v>307</v>
      </c>
      <c r="B311" s="60" t="s">
        <v>147</v>
      </c>
      <c r="C311" s="63" t="s">
        <v>309</v>
      </c>
    </row>
    <row r="312" spans="1:3" x14ac:dyDescent="0.2">
      <c r="A312" s="64">
        <v>308</v>
      </c>
      <c r="B312" s="60" t="s">
        <v>147</v>
      </c>
      <c r="C312" s="63" t="s">
        <v>309</v>
      </c>
    </row>
    <row r="313" spans="1:3" x14ac:dyDescent="0.2">
      <c r="A313" s="64">
        <v>309</v>
      </c>
      <c r="B313" s="60" t="s">
        <v>148</v>
      </c>
      <c r="C313" s="63" t="s">
        <v>309</v>
      </c>
    </row>
    <row r="314" spans="1:3" x14ac:dyDescent="0.2">
      <c r="A314" s="64">
        <v>310</v>
      </c>
      <c r="B314" s="60" t="s">
        <v>149</v>
      </c>
      <c r="C314" s="63" t="s">
        <v>309</v>
      </c>
    </row>
    <row r="315" spans="1:3" x14ac:dyDescent="0.2">
      <c r="A315" s="64">
        <v>312</v>
      </c>
      <c r="B315" s="60" t="s">
        <v>150</v>
      </c>
      <c r="C315" s="63" t="s">
        <v>309</v>
      </c>
    </row>
    <row r="316" spans="1:3" x14ac:dyDescent="0.2">
      <c r="A316" s="64">
        <v>313</v>
      </c>
      <c r="B316" s="60" t="s">
        <v>151</v>
      </c>
      <c r="C316" s="63" t="s">
        <v>310</v>
      </c>
    </row>
    <row r="317" spans="1:3" x14ac:dyDescent="0.2">
      <c r="A317" s="64">
        <v>314</v>
      </c>
      <c r="B317" s="60" t="s">
        <v>152</v>
      </c>
      <c r="C317" s="63" t="s">
        <v>310</v>
      </c>
    </row>
    <row r="318" spans="1:3" x14ac:dyDescent="0.2">
      <c r="A318" s="64">
        <v>315</v>
      </c>
      <c r="B318" s="60" t="s">
        <v>153</v>
      </c>
      <c r="C318" s="63" t="s">
        <v>310</v>
      </c>
    </row>
    <row r="319" spans="1:3" x14ac:dyDescent="0.2">
      <c r="A319" s="64">
        <v>316</v>
      </c>
      <c r="B319" s="60" t="s">
        <v>154</v>
      </c>
      <c r="C319" s="63" t="s">
        <v>309</v>
      </c>
    </row>
    <row r="320" spans="1:3" x14ac:dyDescent="0.2">
      <c r="A320" s="64">
        <v>317</v>
      </c>
      <c r="B320" s="60" t="s">
        <v>154</v>
      </c>
      <c r="C320" s="63" t="s">
        <v>309</v>
      </c>
    </row>
    <row r="321" spans="1:3" x14ac:dyDescent="0.2">
      <c r="A321" s="64">
        <v>318</v>
      </c>
      <c r="B321" s="60" t="s">
        <v>154</v>
      </c>
      <c r="C321" s="63" t="s">
        <v>309</v>
      </c>
    </row>
    <row r="322" spans="1:3" x14ac:dyDescent="0.2">
      <c r="A322" s="64">
        <v>319</v>
      </c>
      <c r="B322" s="60" t="s">
        <v>155</v>
      </c>
      <c r="C322" s="63" t="s">
        <v>309</v>
      </c>
    </row>
    <row r="323" spans="1:3" x14ac:dyDescent="0.2">
      <c r="A323" s="64">
        <v>320</v>
      </c>
      <c r="B323" s="60" t="s">
        <v>154</v>
      </c>
      <c r="C323" s="63" t="s">
        <v>309</v>
      </c>
    </row>
    <row r="324" spans="1:3" x14ac:dyDescent="0.2">
      <c r="A324" s="64">
        <v>321</v>
      </c>
      <c r="B324" s="60" t="s">
        <v>154</v>
      </c>
      <c r="C324" s="63" t="s">
        <v>309</v>
      </c>
    </row>
    <row r="325" spans="1:3" x14ac:dyDescent="0.2">
      <c r="A325" s="64">
        <v>322</v>
      </c>
      <c r="B325" s="60" t="s">
        <v>154</v>
      </c>
      <c r="C325" s="63" t="s">
        <v>309</v>
      </c>
    </row>
    <row r="326" spans="1:3" x14ac:dyDescent="0.2">
      <c r="A326" s="64">
        <v>323</v>
      </c>
      <c r="B326" s="60" t="s">
        <v>154</v>
      </c>
      <c r="C326" s="63" t="s">
        <v>309</v>
      </c>
    </row>
    <row r="327" spans="1:3" x14ac:dyDescent="0.2">
      <c r="A327" s="64">
        <v>324</v>
      </c>
      <c r="B327" s="60" t="s">
        <v>156</v>
      </c>
      <c r="C327" s="63" t="s">
        <v>309</v>
      </c>
    </row>
    <row r="328" spans="1:3" x14ac:dyDescent="0.2">
      <c r="A328" s="64">
        <v>325</v>
      </c>
      <c r="B328" s="60" t="s">
        <v>157</v>
      </c>
      <c r="C328" s="63" t="s">
        <v>309</v>
      </c>
    </row>
    <row r="329" spans="1:3" x14ac:dyDescent="0.2">
      <c r="A329" s="64">
        <v>326</v>
      </c>
      <c r="B329" s="60" t="s">
        <v>157</v>
      </c>
      <c r="C329" s="63" t="s">
        <v>309</v>
      </c>
    </row>
    <row r="330" spans="1:3" x14ac:dyDescent="0.2">
      <c r="A330" s="64">
        <v>327</v>
      </c>
      <c r="B330" s="60" t="s">
        <v>157</v>
      </c>
      <c r="C330" s="63" t="s">
        <v>309</v>
      </c>
    </row>
    <row r="331" spans="1:3" x14ac:dyDescent="0.2">
      <c r="A331" s="64">
        <v>328</v>
      </c>
      <c r="B331" s="60" t="s">
        <v>157</v>
      </c>
      <c r="C331" s="63" t="s">
        <v>309</v>
      </c>
    </row>
    <row r="332" spans="1:3" x14ac:dyDescent="0.2">
      <c r="A332" s="64">
        <v>329</v>
      </c>
      <c r="B332" s="60" t="s">
        <v>157</v>
      </c>
      <c r="C332" s="63" t="s">
        <v>309</v>
      </c>
    </row>
    <row r="333" spans="1:3" x14ac:dyDescent="0.2">
      <c r="A333" s="64">
        <v>330</v>
      </c>
      <c r="B333" s="60" t="s">
        <v>157</v>
      </c>
      <c r="C333" s="63" t="s">
        <v>309</v>
      </c>
    </row>
    <row r="334" spans="1:3" x14ac:dyDescent="0.2">
      <c r="A334" s="64">
        <v>331</v>
      </c>
      <c r="B334" s="60" t="s">
        <v>157</v>
      </c>
      <c r="C334" s="63" t="s">
        <v>309</v>
      </c>
    </row>
    <row r="335" spans="1:3" x14ac:dyDescent="0.2">
      <c r="A335" s="64">
        <v>332</v>
      </c>
      <c r="B335" s="60" t="s">
        <v>157</v>
      </c>
      <c r="C335" s="63" t="s">
        <v>310</v>
      </c>
    </row>
    <row r="336" spans="1:3" x14ac:dyDescent="0.2">
      <c r="A336" s="64">
        <v>334</v>
      </c>
      <c r="B336" s="60" t="s">
        <v>158</v>
      </c>
      <c r="C336" s="63" t="s">
        <v>309</v>
      </c>
    </row>
    <row r="337" spans="1:3" x14ac:dyDescent="0.2">
      <c r="A337" s="64">
        <v>335</v>
      </c>
      <c r="B337" s="60" t="s">
        <v>159</v>
      </c>
      <c r="C337" s="63" t="s">
        <v>309</v>
      </c>
    </row>
    <row r="338" spans="1:3" x14ac:dyDescent="0.2">
      <c r="A338" s="64">
        <v>336</v>
      </c>
      <c r="B338" s="60" t="s">
        <v>160</v>
      </c>
      <c r="C338" s="63" t="s">
        <v>310</v>
      </c>
    </row>
    <row r="339" spans="1:3" x14ac:dyDescent="0.2">
      <c r="A339" s="64">
        <v>337</v>
      </c>
      <c r="B339" s="60" t="s">
        <v>160</v>
      </c>
      <c r="C339" s="63" t="s">
        <v>310</v>
      </c>
    </row>
    <row r="340" spans="1:3" x14ac:dyDescent="0.2">
      <c r="A340" s="64">
        <v>338</v>
      </c>
      <c r="B340" s="60" t="s">
        <v>161</v>
      </c>
      <c r="C340" s="63" t="s">
        <v>309</v>
      </c>
    </row>
    <row r="341" spans="1:3" x14ac:dyDescent="0.2">
      <c r="A341" s="64">
        <v>339</v>
      </c>
      <c r="B341" s="60" t="s">
        <v>162</v>
      </c>
      <c r="C341" s="63" t="s">
        <v>310</v>
      </c>
    </row>
    <row r="342" spans="1:3" x14ac:dyDescent="0.2">
      <c r="A342" s="64">
        <v>340</v>
      </c>
      <c r="B342" s="60" t="s">
        <v>162</v>
      </c>
      <c r="C342" s="63" t="s">
        <v>310</v>
      </c>
    </row>
    <row r="343" spans="1:3" x14ac:dyDescent="0.2">
      <c r="A343" s="64">
        <v>341</v>
      </c>
      <c r="B343" s="60" t="s">
        <v>162</v>
      </c>
      <c r="C343" s="63" t="s">
        <v>310</v>
      </c>
    </row>
    <row r="344" spans="1:3" x14ac:dyDescent="0.2">
      <c r="A344" s="64">
        <v>342</v>
      </c>
      <c r="B344" s="60" t="s">
        <v>163</v>
      </c>
      <c r="C344" s="63" t="s">
        <v>309</v>
      </c>
    </row>
    <row r="345" spans="1:3" x14ac:dyDescent="0.2">
      <c r="A345" s="64">
        <v>343</v>
      </c>
      <c r="B345" s="60" t="s">
        <v>164</v>
      </c>
      <c r="C345" s="63" t="s">
        <v>309</v>
      </c>
    </row>
    <row r="346" spans="1:3" x14ac:dyDescent="0.2">
      <c r="A346" s="64">
        <v>344</v>
      </c>
      <c r="B346" s="60" t="s">
        <v>165</v>
      </c>
      <c r="C346" s="63" t="s">
        <v>309</v>
      </c>
    </row>
    <row r="347" spans="1:3" x14ac:dyDescent="0.2">
      <c r="A347" s="64">
        <v>344</v>
      </c>
      <c r="B347" s="60" t="s">
        <v>165</v>
      </c>
      <c r="C347" s="63" t="s">
        <v>310</v>
      </c>
    </row>
    <row r="348" spans="1:3" x14ac:dyDescent="0.2">
      <c r="A348" s="64">
        <v>345</v>
      </c>
      <c r="B348" s="60" t="s">
        <v>166</v>
      </c>
      <c r="C348" s="63" t="s">
        <v>309</v>
      </c>
    </row>
    <row r="349" spans="1:3" x14ac:dyDescent="0.2">
      <c r="A349" s="64">
        <v>346</v>
      </c>
      <c r="B349" s="60" t="s">
        <v>167</v>
      </c>
      <c r="C349" s="63" t="s">
        <v>310</v>
      </c>
    </row>
    <row r="350" spans="1:3" x14ac:dyDescent="0.2">
      <c r="A350" s="64">
        <v>347</v>
      </c>
      <c r="B350" s="60" t="s">
        <v>168</v>
      </c>
      <c r="C350" s="63" t="s">
        <v>310</v>
      </c>
    </row>
    <row r="351" spans="1:3" x14ac:dyDescent="0.2">
      <c r="A351" s="64">
        <v>348</v>
      </c>
      <c r="B351" s="60" t="s">
        <v>168</v>
      </c>
      <c r="C351" s="63" t="s">
        <v>310</v>
      </c>
    </row>
    <row r="352" spans="1:3" x14ac:dyDescent="0.2">
      <c r="A352" s="64">
        <v>349</v>
      </c>
      <c r="B352" s="60" t="s">
        <v>114</v>
      </c>
      <c r="C352" s="63" t="s">
        <v>309</v>
      </c>
    </row>
    <row r="353" spans="1:3" x14ac:dyDescent="0.2">
      <c r="A353" s="64">
        <v>350</v>
      </c>
      <c r="B353" s="60" t="s">
        <v>169</v>
      </c>
      <c r="C353" s="63" t="s">
        <v>310</v>
      </c>
    </row>
    <row r="354" spans="1:3" x14ac:dyDescent="0.2">
      <c r="A354" s="64">
        <v>351</v>
      </c>
      <c r="B354" s="60" t="s">
        <v>170</v>
      </c>
      <c r="C354" s="63" t="s">
        <v>309</v>
      </c>
    </row>
    <row r="355" spans="1:3" x14ac:dyDescent="0.2">
      <c r="A355" s="64">
        <v>352</v>
      </c>
      <c r="B355" s="60" t="s">
        <v>171</v>
      </c>
      <c r="C355" s="63" t="s">
        <v>309</v>
      </c>
    </row>
    <row r="356" spans="1:3" x14ac:dyDescent="0.2">
      <c r="A356" s="64">
        <v>353</v>
      </c>
      <c r="B356" s="60" t="s">
        <v>172</v>
      </c>
      <c r="C356" s="63" t="s">
        <v>309</v>
      </c>
    </row>
    <row r="357" spans="1:3" x14ac:dyDescent="0.2">
      <c r="A357" s="64">
        <v>354</v>
      </c>
      <c r="B357" s="60" t="s">
        <v>89</v>
      </c>
      <c r="C357" s="63" t="s">
        <v>310</v>
      </c>
    </row>
    <row r="358" spans="1:3" x14ac:dyDescent="0.2">
      <c r="A358" s="64">
        <v>355</v>
      </c>
      <c r="B358" s="60" t="s">
        <v>173</v>
      </c>
      <c r="C358" s="63" t="s">
        <v>309</v>
      </c>
    </row>
    <row r="359" spans="1:3" x14ac:dyDescent="0.2">
      <c r="A359" s="64">
        <v>357</v>
      </c>
      <c r="B359" s="60" t="s">
        <v>174</v>
      </c>
      <c r="C359" s="63" t="s">
        <v>310</v>
      </c>
    </row>
    <row r="360" spans="1:3" x14ac:dyDescent="0.2">
      <c r="A360" s="64">
        <v>358</v>
      </c>
      <c r="B360" s="60" t="s">
        <v>174</v>
      </c>
      <c r="C360" s="63" t="s">
        <v>310</v>
      </c>
    </row>
    <row r="361" spans="1:3" x14ac:dyDescent="0.2">
      <c r="A361" s="64">
        <v>359</v>
      </c>
      <c r="B361" s="60" t="s">
        <v>174</v>
      </c>
      <c r="C361" s="63" t="s">
        <v>310</v>
      </c>
    </row>
    <row r="362" spans="1:3" x14ac:dyDescent="0.2">
      <c r="A362" s="64">
        <v>360</v>
      </c>
      <c r="B362" s="60" t="s">
        <v>174</v>
      </c>
      <c r="C362" s="63" t="s">
        <v>310</v>
      </c>
    </row>
    <row r="363" spans="1:3" x14ac:dyDescent="0.2">
      <c r="A363" s="64">
        <v>361</v>
      </c>
      <c r="B363" s="60" t="s">
        <v>174</v>
      </c>
      <c r="C363" s="63" t="s">
        <v>310</v>
      </c>
    </row>
    <row r="364" spans="1:3" x14ac:dyDescent="0.2">
      <c r="A364" s="64">
        <v>362</v>
      </c>
      <c r="B364" s="60" t="s">
        <v>174</v>
      </c>
      <c r="C364" s="63" t="s">
        <v>310</v>
      </c>
    </row>
    <row r="365" spans="1:3" x14ac:dyDescent="0.2">
      <c r="A365" s="64">
        <v>363</v>
      </c>
      <c r="B365" s="60" t="s">
        <v>174</v>
      </c>
      <c r="C365" s="63" t="s">
        <v>310</v>
      </c>
    </row>
    <row r="366" spans="1:3" x14ac:dyDescent="0.2">
      <c r="A366" s="64">
        <v>364</v>
      </c>
      <c r="B366" s="60" t="s">
        <v>174</v>
      </c>
      <c r="C366" s="63" t="s">
        <v>310</v>
      </c>
    </row>
    <row r="367" spans="1:3" x14ac:dyDescent="0.2">
      <c r="A367" s="64">
        <v>365</v>
      </c>
      <c r="B367" s="60" t="s">
        <v>174</v>
      </c>
      <c r="C367" s="63" t="s">
        <v>310</v>
      </c>
    </row>
    <row r="368" spans="1:3" x14ac:dyDescent="0.2">
      <c r="A368" s="64">
        <v>366</v>
      </c>
      <c r="B368" s="60" t="s">
        <v>174</v>
      </c>
      <c r="C368" s="63" t="s">
        <v>310</v>
      </c>
    </row>
    <row r="369" spans="1:3" x14ac:dyDescent="0.2">
      <c r="A369" s="64">
        <v>367</v>
      </c>
      <c r="B369" s="60" t="s">
        <v>174</v>
      </c>
      <c r="C369" s="63" t="s">
        <v>310</v>
      </c>
    </row>
    <row r="370" spans="1:3" x14ac:dyDescent="0.2">
      <c r="A370" s="64">
        <v>368</v>
      </c>
      <c r="B370" s="60" t="s">
        <v>174</v>
      </c>
      <c r="C370" s="63" t="s">
        <v>310</v>
      </c>
    </row>
    <row r="371" spans="1:3" x14ac:dyDescent="0.2">
      <c r="A371" s="64">
        <v>369</v>
      </c>
      <c r="B371" s="60" t="s">
        <v>174</v>
      </c>
      <c r="C371" s="63" t="s">
        <v>310</v>
      </c>
    </row>
    <row r="372" spans="1:3" x14ac:dyDescent="0.2">
      <c r="A372" s="64">
        <v>370</v>
      </c>
      <c r="B372" s="60" t="s">
        <v>174</v>
      </c>
      <c r="C372" s="63" t="s">
        <v>310</v>
      </c>
    </row>
    <row r="373" spans="1:3" x14ac:dyDescent="0.2">
      <c r="A373" s="64">
        <v>371</v>
      </c>
      <c r="B373" s="60" t="s">
        <v>174</v>
      </c>
      <c r="C373" s="63" t="s">
        <v>310</v>
      </c>
    </row>
    <row r="374" spans="1:3" x14ac:dyDescent="0.2">
      <c r="A374" s="64">
        <v>372</v>
      </c>
      <c r="B374" s="60" t="s">
        <v>154</v>
      </c>
      <c r="C374" s="63" t="s">
        <v>309</v>
      </c>
    </row>
    <row r="375" spans="1:3" x14ac:dyDescent="0.2">
      <c r="A375" s="64">
        <v>373</v>
      </c>
      <c r="B375" s="60" t="s">
        <v>102</v>
      </c>
      <c r="C375" s="63" t="s">
        <v>309</v>
      </c>
    </row>
    <row r="376" spans="1:3" x14ac:dyDescent="0.2">
      <c r="A376" s="64">
        <v>374</v>
      </c>
      <c r="B376" s="60" t="s">
        <v>102</v>
      </c>
      <c r="C376" s="63" t="s">
        <v>309</v>
      </c>
    </row>
    <row r="377" spans="1:3" x14ac:dyDescent="0.2">
      <c r="A377" s="64">
        <v>375</v>
      </c>
      <c r="B377" s="60" t="s">
        <v>102</v>
      </c>
      <c r="C377" s="63" t="s">
        <v>309</v>
      </c>
    </row>
    <row r="378" spans="1:3" x14ac:dyDescent="0.2">
      <c r="A378" s="64">
        <v>376</v>
      </c>
      <c r="B378" s="60" t="s">
        <v>102</v>
      </c>
      <c r="C378" s="63" t="s">
        <v>309</v>
      </c>
    </row>
    <row r="379" spans="1:3" x14ac:dyDescent="0.2">
      <c r="A379" s="64">
        <v>377</v>
      </c>
      <c r="B379" s="60" t="s">
        <v>102</v>
      </c>
      <c r="C379" s="63" t="s">
        <v>309</v>
      </c>
    </row>
    <row r="380" spans="1:3" x14ac:dyDescent="0.2">
      <c r="A380" s="64">
        <v>378</v>
      </c>
      <c r="B380" s="60" t="s">
        <v>102</v>
      </c>
      <c r="C380" s="63" t="s">
        <v>309</v>
      </c>
    </row>
    <row r="381" spans="1:3" x14ac:dyDescent="0.2">
      <c r="A381" s="64">
        <v>380</v>
      </c>
      <c r="B381" s="60" t="s">
        <v>102</v>
      </c>
      <c r="C381" s="63" t="s">
        <v>309</v>
      </c>
    </row>
    <row r="382" spans="1:3" x14ac:dyDescent="0.2">
      <c r="A382" s="64">
        <v>381</v>
      </c>
      <c r="B382" s="60" t="s">
        <v>102</v>
      </c>
      <c r="C382" s="63" t="s">
        <v>309</v>
      </c>
    </row>
    <row r="383" spans="1:3" x14ac:dyDescent="0.2">
      <c r="A383" s="64">
        <v>382</v>
      </c>
      <c r="B383" s="60" t="s">
        <v>102</v>
      </c>
      <c r="C383" s="63" t="s">
        <v>309</v>
      </c>
    </row>
    <row r="384" spans="1:3" x14ac:dyDescent="0.2">
      <c r="A384" s="64">
        <v>384</v>
      </c>
      <c r="B384" s="60" t="s">
        <v>114</v>
      </c>
      <c r="C384" s="63" t="s">
        <v>309</v>
      </c>
    </row>
    <row r="385" spans="1:3" x14ac:dyDescent="0.2">
      <c r="A385" s="64">
        <v>385</v>
      </c>
      <c r="B385" s="60" t="s">
        <v>102</v>
      </c>
      <c r="C385" s="63" t="s">
        <v>310</v>
      </c>
    </row>
    <row r="386" spans="1:3" x14ac:dyDescent="0.2">
      <c r="A386" s="64">
        <v>386</v>
      </c>
      <c r="B386" s="60" t="s">
        <v>82</v>
      </c>
      <c r="C386" s="63" t="s">
        <v>310</v>
      </c>
    </row>
    <row r="387" spans="1:3" x14ac:dyDescent="0.2">
      <c r="A387" s="64">
        <v>387</v>
      </c>
      <c r="B387" s="60" t="s">
        <v>107</v>
      </c>
      <c r="C387" s="63" t="s">
        <v>310</v>
      </c>
    </row>
    <row r="388" spans="1:3" x14ac:dyDescent="0.2">
      <c r="A388" s="64">
        <v>388</v>
      </c>
      <c r="B388" s="60" t="s">
        <v>102</v>
      </c>
      <c r="C388" s="63" t="s">
        <v>310</v>
      </c>
    </row>
    <row r="389" spans="1:3" x14ac:dyDescent="0.2">
      <c r="A389" s="64">
        <v>389</v>
      </c>
      <c r="B389" s="60" t="s">
        <v>93</v>
      </c>
      <c r="C389" s="63" t="s">
        <v>310</v>
      </c>
    </row>
    <row r="390" spans="1:3" x14ac:dyDescent="0.2">
      <c r="A390" s="64">
        <v>390</v>
      </c>
      <c r="B390" s="60" t="s">
        <v>102</v>
      </c>
      <c r="C390" s="63" t="s">
        <v>309</v>
      </c>
    </row>
    <row r="391" spans="1:3" x14ac:dyDescent="0.2">
      <c r="A391" s="64">
        <v>391</v>
      </c>
      <c r="B391" s="60" t="s">
        <v>175</v>
      </c>
      <c r="C391" s="63" t="s">
        <v>310</v>
      </c>
    </row>
    <row r="392" spans="1:3" x14ac:dyDescent="0.2">
      <c r="A392" s="64">
        <v>392</v>
      </c>
      <c r="B392" s="60" t="s">
        <v>176</v>
      </c>
      <c r="C392" s="63" t="s">
        <v>309</v>
      </c>
    </row>
    <row r="393" spans="1:3" x14ac:dyDescent="0.2">
      <c r="A393" s="64">
        <v>393</v>
      </c>
      <c r="B393" s="60" t="s">
        <v>177</v>
      </c>
      <c r="C393" s="63" t="s">
        <v>309</v>
      </c>
    </row>
    <row r="394" spans="1:3" x14ac:dyDescent="0.2">
      <c r="A394" s="64">
        <v>394</v>
      </c>
      <c r="B394" s="60" t="s">
        <v>133</v>
      </c>
      <c r="C394" s="63" t="s">
        <v>309</v>
      </c>
    </row>
    <row r="395" spans="1:3" x14ac:dyDescent="0.2">
      <c r="A395" s="64">
        <v>395</v>
      </c>
      <c r="B395" s="60" t="s">
        <v>178</v>
      </c>
      <c r="C395" s="63" t="s">
        <v>309</v>
      </c>
    </row>
    <row r="396" spans="1:3" x14ac:dyDescent="0.2">
      <c r="A396" s="64">
        <v>396</v>
      </c>
      <c r="B396" s="60" t="s">
        <v>112</v>
      </c>
      <c r="C396" s="63" t="s">
        <v>309</v>
      </c>
    </row>
    <row r="397" spans="1:3" x14ac:dyDescent="0.2">
      <c r="A397" s="64">
        <v>397</v>
      </c>
      <c r="B397" s="60" t="s">
        <v>179</v>
      </c>
      <c r="C397" s="63" t="s">
        <v>309</v>
      </c>
    </row>
    <row r="398" spans="1:3" x14ac:dyDescent="0.2">
      <c r="A398" s="64">
        <v>398</v>
      </c>
      <c r="B398" s="60" t="s">
        <v>180</v>
      </c>
      <c r="C398" s="63" t="s">
        <v>309</v>
      </c>
    </row>
    <row r="399" spans="1:3" x14ac:dyDescent="0.2">
      <c r="A399" s="64">
        <v>399</v>
      </c>
      <c r="B399" s="60" t="s">
        <v>181</v>
      </c>
      <c r="C399" s="63" t="s">
        <v>310</v>
      </c>
    </row>
    <row r="400" spans="1:3" x14ac:dyDescent="0.2">
      <c r="A400" s="64">
        <v>400</v>
      </c>
      <c r="B400" s="60" t="s">
        <v>132</v>
      </c>
      <c r="C400" s="63" t="s">
        <v>309</v>
      </c>
    </row>
    <row r="401" spans="1:3" x14ac:dyDescent="0.2">
      <c r="A401" s="64">
        <v>401</v>
      </c>
      <c r="B401" s="60" t="s">
        <v>182</v>
      </c>
      <c r="C401" s="63" t="s">
        <v>310</v>
      </c>
    </row>
    <row r="402" spans="1:3" x14ac:dyDescent="0.2">
      <c r="A402" s="64">
        <v>403</v>
      </c>
      <c r="B402" s="60" t="s">
        <v>88</v>
      </c>
      <c r="C402" s="63" t="s">
        <v>309</v>
      </c>
    </row>
    <row r="403" spans="1:3" x14ac:dyDescent="0.2">
      <c r="A403" s="64">
        <v>404</v>
      </c>
      <c r="B403" s="60" t="s">
        <v>183</v>
      </c>
      <c r="C403" s="63" t="s">
        <v>309</v>
      </c>
    </row>
    <row r="404" spans="1:3" x14ac:dyDescent="0.2">
      <c r="A404" s="64">
        <v>405</v>
      </c>
      <c r="B404" s="60" t="s">
        <v>184</v>
      </c>
      <c r="C404" s="63" t="s">
        <v>310</v>
      </c>
    </row>
    <row r="405" spans="1:3" x14ac:dyDescent="0.2">
      <c r="A405" s="64">
        <v>406</v>
      </c>
      <c r="B405" s="60" t="s">
        <v>185</v>
      </c>
      <c r="C405" s="63" t="s">
        <v>310</v>
      </c>
    </row>
    <row r="406" spans="1:3" x14ac:dyDescent="0.2">
      <c r="A406" s="64">
        <v>407</v>
      </c>
      <c r="B406" s="60" t="s">
        <v>186</v>
      </c>
      <c r="C406" s="63" t="s">
        <v>310</v>
      </c>
    </row>
    <row r="407" spans="1:3" x14ac:dyDescent="0.2">
      <c r="A407" s="64">
        <v>408</v>
      </c>
      <c r="B407" s="60" t="s">
        <v>187</v>
      </c>
      <c r="C407" s="63" t="s">
        <v>310</v>
      </c>
    </row>
    <row r="408" spans="1:3" x14ac:dyDescent="0.2">
      <c r="A408" s="64">
        <v>409</v>
      </c>
      <c r="B408" s="60" t="s">
        <v>188</v>
      </c>
      <c r="C408" s="63" t="s">
        <v>310</v>
      </c>
    </row>
    <row r="409" spans="1:3" x14ac:dyDescent="0.2">
      <c r="A409" s="64">
        <v>410</v>
      </c>
      <c r="B409" s="60" t="s">
        <v>189</v>
      </c>
      <c r="C409" s="63" t="s">
        <v>310</v>
      </c>
    </row>
    <row r="410" spans="1:3" x14ac:dyDescent="0.2">
      <c r="A410" s="64">
        <v>411</v>
      </c>
      <c r="B410" s="60" t="s">
        <v>190</v>
      </c>
      <c r="C410" s="63" t="s">
        <v>310</v>
      </c>
    </row>
    <row r="411" spans="1:3" x14ac:dyDescent="0.2">
      <c r="A411" s="64">
        <v>412</v>
      </c>
      <c r="B411" s="60" t="s">
        <v>191</v>
      </c>
      <c r="C411" s="63" t="s">
        <v>310</v>
      </c>
    </row>
    <row r="412" spans="1:3" x14ac:dyDescent="0.2">
      <c r="A412" s="64">
        <v>413</v>
      </c>
      <c r="B412" s="60" t="s">
        <v>192</v>
      </c>
      <c r="C412" s="63" t="s">
        <v>310</v>
      </c>
    </row>
    <row r="413" spans="1:3" x14ac:dyDescent="0.2">
      <c r="A413" s="64">
        <v>414</v>
      </c>
      <c r="B413" s="60" t="s">
        <v>193</v>
      </c>
      <c r="C413" s="63" t="s">
        <v>310</v>
      </c>
    </row>
    <row r="414" spans="1:3" x14ac:dyDescent="0.2">
      <c r="A414" s="64">
        <v>415</v>
      </c>
      <c r="B414" s="60" t="s">
        <v>194</v>
      </c>
      <c r="C414" s="63" t="s">
        <v>310</v>
      </c>
    </row>
    <row r="415" spans="1:3" x14ac:dyDescent="0.2">
      <c r="A415" s="64">
        <v>416</v>
      </c>
      <c r="B415" s="60" t="s">
        <v>195</v>
      </c>
      <c r="C415" s="63" t="s">
        <v>310</v>
      </c>
    </row>
    <row r="416" spans="1:3" x14ac:dyDescent="0.2">
      <c r="A416" s="64">
        <v>417</v>
      </c>
      <c r="B416" s="60" t="s">
        <v>196</v>
      </c>
      <c r="C416" s="63" t="s">
        <v>310</v>
      </c>
    </row>
    <row r="417" spans="1:3" x14ac:dyDescent="0.2">
      <c r="A417" s="64">
        <v>418</v>
      </c>
      <c r="B417" s="60" t="s">
        <v>197</v>
      </c>
      <c r="C417" s="63" t="s">
        <v>310</v>
      </c>
    </row>
    <row r="418" spans="1:3" x14ac:dyDescent="0.2">
      <c r="A418" s="64">
        <v>419</v>
      </c>
      <c r="B418" s="60" t="s">
        <v>198</v>
      </c>
      <c r="C418" s="63" t="s">
        <v>310</v>
      </c>
    </row>
    <row r="419" spans="1:3" x14ac:dyDescent="0.2">
      <c r="A419" s="64">
        <v>420</v>
      </c>
      <c r="B419" s="60" t="s">
        <v>199</v>
      </c>
      <c r="C419" s="63" t="s">
        <v>310</v>
      </c>
    </row>
    <row r="420" spans="1:3" x14ac:dyDescent="0.2">
      <c r="A420" s="64">
        <v>421</v>
      </c>
      <c r="B420" s="60" t="s">
        <v>200</v>
      </c>
      <c r="C420" s="63" t="s">
        <v>310</v>
      </c>
    </row>
    <row r="421" spans="1:3" x14ac:dyDescent="0.2">
      <c r="A421" s="64">
        <v>422</v>
      </c>
      <c r="B421" s="60" t="s">
        <v>201</v>
      </c>
      <c r="C421" s="63" t="s">
        <v>310</v>
      </c>
    </row>
    <row r="422" spans="1:3" x14ac:dyDescent="0.2">
      <c r="A422" s="64">
        <v>423</v>
      </c>
      <c r="B422" s="60" t="s">
        <v>202</v>
      </c>
      <c r="C422" s="63" t="s">
        <v>310</v>
      </c>
    </row>
    <row r="423" spans="1:3" x14ac:dyDescent="0.2">
      <c r="A423" s="64">
        <v>424</v>
      </c>
      <c r="B423" s="60" t="s">
        <v>203</v>
      </c>
      <c r="C423" s="63" t="s">
        <v>310</v>
      </c>
    </row>
    <row r="424" spans="1:3" x14ac:dyDescent="0.2">
      <c r="A424" s="64">
        <v>425</v>
      </c>
      <c r="B424" s="60" t="s">
        <v>204</v>
      </c>
      <c r="C424" s="63" t="s">
        <v>309</v>
      </c>
    </row>
    <row r="425" spans="1:3" x14ac:dyDescent="0.2">
      <c r="A425" s="64">
        <v>426</v>
      </c>
      <c r="B425" s="60" t="s">
        <v>114</v>
      </c>
      <c r="C425" s="63" t="s">
        <v>309</v>
      </c>
    </row>
    <row r="426" spans="1:3" x14ac:dyDescent="0.2">
      <c r="A426" s="64">
        <v>427</v>
      </c>
      <c r="B426" s="60" t="s">
        <v>205</v>
      </c>
      <c r="C426" s="63" t="s">
        <v>309</v>
      </c>
    </row>
    <row r="427" spans="1:3" x14ac:dyDescent="0.2">
      <c r="A427" s="64">
        <v>428</v>
      </c>
      <c r="B427" s="60" t="s">
        <v>206</v>
      </c>
      <c r="C427" s="63" t="s">
        <v>305</v>
      </c>
    </row>
    <row r="428" spans="1:3" x14ac:dyDescent="0.2">
      <c r="A428" s="64">
        <v>429</v>
      </c>
      <c r="B428" s="60" t="s">
        <v>207</v>
      </c>
      <c r="C428" s="63" t="s">
        <v>305</v>
      </c>
    </row>
    <row r="429" spans="1:3" x14ac:dyDescent="0.2">
      <c r="A429" s="64">
        <v>430</v>
      </c>
      <c r="B429" s="60" t="s">
        <v>208</v>
      </c>
      <c r="C429" s="63" t="s">
        <v>305</v>
      </c>
    </row>
    <row r="430" spans="1:3" x14ac:dyDescent="0.2">
      <c r="A430" s="64">
        <v>431</v>
      </c>
      <c r="B430" s="60" t="s">
        <v>209</v>
      </c>
      <c r="C430" s="63" t="s">
        <v>305</v>
      </c>
    </row>
    <row r="431" spans="1:3" x14ac:dyDescent="0.2">
      <c r="A431" s="64">
        <v>432</v>
      </c>
      <c r="B431" s="60" t="s">
        <v>114</v>
      </c>
      <c r="C431" s="63" t="s">
        <v>309</v>
      </c>
    </row>
    <row r="432" spans="1:3" x14ac:dyDescent="0.2">
      <c r="A432" s="64">
        <v>434</v>
      </c>
      <c r="B432" s="60" t="s">
        <v>210</v>
      </c>
      <c r="C432" s="63" t="s">
        <v>310</v>
      </c>
    </row>
    <row r="433" spans="1:3" x14ac:dyDescent="0.2">
      <c r="A433" s="64">
        <v>435</v>
      </c>
      <c r="B433" s="60" t="s">
        <v>211</v>
      </c>
      <c r="C433" s="63" t="s">
        <v>309</v>
      </c>
    </row>
    <row r="434" spans="1:3" x14ac:dyDescent="0.2">
      <c r="A434" s="64">
        <v>436</v>
      </c>
      <c r="B434" s="60" t="s">
        <v>212</v>
      </c>
      <c r="C434" s="63" t="s">
        <v>309</v>
      </c>
    </row>
    <row r="435" spans="1:3" x14ac:dyDescent="0.2">
      <c r="A435" s="64">
        <v>437</v>
      </c>
      <c r="B435" s="60" t="s">
        <v>213</v>
      </c>
      <c r="C435" s="63" t="s">
        <v>309</v>
      </c>
    </row>
    <row r="436" spans="1:3" x14ac:dyDescent="0.2">
      <c r="A436" s="64">
        <v>439</v>
      </c>
      <c r="B436" s="60" t="s">
        <v>214</v>
      </c>
      <c r="C436" s="63" t="s">
        <v>309</v>
      </c>
    </row>
    <row r="437" spans="1:3" x14ac:dyDescent="0.2">
      <c r="A437" s="64">
        <v>440</v>
      </c>
      <c r="B437" s="60" t="s">
        <v>215</v>
      </c>
      <c r="C437" s="63" t="s">
        <v>309</v>
      </c>
    </row>
    <row r="438" spans="1:3" x14ac:dyDescent="0.2">
      <c r="A438" s="64">
        <v>441</v>
      </c>
      <c r="B438" s="60" t="s">
        <v>118</v>
      </c>
      <c r="C438" s="63" t="s">
        <v>309</v>
      </c>
    </row>
    <row r="439" spans="1:3" x14ac:dyDescent="0.2">
      <c r="A439" s="64">
        <v>442</v>
      </c>
      <c r="B439" s="60" t="s">
        <v>114</v>
      </c>
      <c r="C439" s="63" t="s">
        <v>310</v>
      </c>
    </row>
    <row r="440" spans="1:3" x14ac:dyDescent="0.2">
      <c r="A440" s="64">
        <v>443</v>
      </c>
      <c r="B440" s="60" t="s">
        <v>154</v>
      </c>
      <c r="C440" s="63" t="s">
        <v>309</v>
      </c>
    </row>
    <row r="441" spans="1:3" x14ac:dyDescent="0.2">
      <c r="A441" s="64">
        <v>444</v>
      </c>
      <c r="B441" s="60" t="s">
        <v>157</v>
      </c>
      <c r="C441" s="63" t="s">
        <v>309</v>
      </c>
    </row>
    <row r="442" spans="1:3" x14ac:dyDescent="0.2">
      <c r="A442" s="64">
        <v>444</v>
      </c>
      <c r="B442" s="60" t="s">
        <v>157</v>
      </c>
      <c r="C442" s="63" t="s">
        <v>310</v>
      </c>
    </row>
    <row r="443" spans="1:3" x14ac:dyDescent="0.2">
      <c r="A443" s="64">
        <v>445</v>
      </c>
      <c r="B443" s="60" t="s">
        <v>216</v>
      </c>
      <c r="C443" s="63" t="s">
        <v>309</v>
      </c>
    </row>
    <row r="444" spans="1:3" x14ac:dyDescent="0.2">
      <c r="A444" s="64">
        <v>446</v>
      </c>
      <c r="B444" s="60" t="s">
        <v>216</v>
      </c>
      <c r="C444" s="63" t="s">
        <v>309</v>
      </c>
    </row>
    <row r="445" spans="1:3" x14ac:dyDescent="0.2">
      <c r="A445" s="64">
        <v>447</v>
      </c>
      <c r="B445" s="60" t="s">
        <v>128</v>
      </c>
      <c r="C445" s="63" t="s">
        <v>309</v>
      </c>
    </row>
    <row r="446" spans="1:3" x14ac:dyDescent="0.2">
      <c r="A446" s="64">
        <v>448</v>
      </c>
      <c r="B446" s="60" t="s">
        <v>128</v>
      </c>
      <c r="C446" s="63" t="s">
        <v>309</v>
      </c>
    </row>
    <row r="447" spans="1:3" x14ac:dyDescent="0.2">
      <c r="A447" s="64">
        <v>449</v>
      </c>
      <c r="B447" s="60" t="s">
        <v>128</v>
      </c>
      <c r="C447" s="63" t="s">
        <v>309</v>
      </c>
    </row>
    <row r="448" spans="1:3" x14ac:dyDescent="0.2">
      <c r="A448" s="64">
        <v>450</v>
      </c>
      <c r="B448" s="60" t="s">
        <v>128</v>
      </c>
      <c r="C448" s="63" t="s">
        <v>309</v>
      </c>
    </row>
    <row r="449" spans="1:3" x14ac:dyDescent="0.2">
      <c r="A449" s="64">
        <v>451</v>
      </c>
      <c r="B449" s="60" t="s">
        <v>128</v>
      </c>
      <c r="C449" s="63" t="s">
        <v>309</v>
      </c>
    </row>
    <row r="450" spans="1:3" x14ac:dyDescent="0.2">
      <c r="A450" s="64">
        <v>452</v>
      </c>
      <c r="B450" s="60" t="s">
        <v>128</v>
      </c>
      <c r="C450" s="63" t="s">
        <v>309</v>
      </c>
    </row>
    <row r="451" spans="1:3" x14ac:dyDescent="0.2">
      <c r="A451" s="64">
        <v>453</v>
      </c>
      <c r="B451" s="60" t="s">
        <v>128</v>
      </c>
      <c r="C451" s="63" t="s">
        <v>309</v>
      </c>
    </row>
    <row r="452" spans="1:3" x14ac:dyDescent="0.2">
      <c r="A452" s="64">
        <v>454</v>
      </c>
      <c r="B452" s="60" t="s">
        <v>128</v>
      </c>
      <c r="C452" s="63" t="s">
        <v>309</v>
      </c>
    </row>
    <row r="453" spans="1:3" x14ac:dyDescent="0.2">
      <c r="A453" s="64">
        <v>455</v>
      </c>
      <c r="B453" s="60" t="s">
        <v>128</v>
      </c>
      <c r="C453" s="63" t="s">
        <v>309</v>
      </c>
    </row>
    <row r="454" spans="1:3" x14ac:dyDescent="0.2">
      <c r="A454" s="64">
        <v>456</v>
      </c>
      <c r="B454" s="60" t="s">
        <v>128</v>
      </c>
      <c r="C454" s="63" t="s">
        <v>309</v>
      </c>
    </row>
    <row r="455" spans="1:3" x14ac:dyDescent="0.2">
      <c r="A455" s="64">
        <v>459</v>
      </c>
      <c r="B455" s="60" t="s">
        <v>128</v>
      </c>
      <c r="C455" s="63" t="s">
        <v>309</v>
      </c>
    </row>
    <row r="456" spans="1:3" x14ac:dyDescent="0.2">
      <c r="A456" s="64">
        <v>460</v>
      </c>
      <c r="B456" s="60" t="s">
        <v>217</v>
      </c>
      <c r="C456" s="63" t="s">
        <v>310</v>
      </c>
    </row>
    <row r="457" spans="1:3" x14ac:dyDescent="0.2">
      <c r="A457" s="64">
        <v>461</v>
      </c>
      <c r="B457" s="60" t="s">
        <v>217</v>
      </c>
      <c r="C457" s="63" t="s">
        <v>310</v>
      </c>
    </row>
    <row r="458" spans="1:3" x14ac:dyDescent="0.2">
      <c r="A458" s="64">
        <v>462</v>
      </c>
      <c r="B458" s="60" t="s">
        <v>218</v>
      </c>
      <c r="C458" s="63" t="s">
        <v>310</v>
      </c>
    </row>
    <row r="459" spans="1:3" x14ac:dyDescent="0.2">
      <c r="A459" s="64">
        <v>463</v>
      </c>
      <c r="B459" s="60" t="s">
        <v>219</v>
      </c>
      <c r="C459" s="63" t="s">
        <v>310</v>
      </c>
    </row>
    <row r="460" spans="1:3" x14ac:dyDescent="0.2">
      <c r="A460" s="64">
        <v>464</v>
      </c>
      <c r="B460" s="60" t="s">
        <v>220</v>
      </c>
      <c r="C460" s="63" t="s">
        <v>309</v>
      </c>
    </row>
    <row r="461" spans="1:3" x14ac:dyDescent="0.2">
      <c r="A461" s="64">
        <v>465</v>
      </c>
      <c r="B461" s="60" t="s">
        <v>221</v>
      </c>
      <c r="C461" s="63" t="s">
        <v>309</v>
      </c>
    </row>
    <row r="462" spans="1:3" x14ac:dyDescent="0.2">
      <c r="A462" s="64">
        <v>466</v>
      </c>
      <c r="B462" s="60" t="s">
        <v>222</v>
      </c>
      <c r="C462" s="63" t="s">
        <v>309</v>
      </c>
    </row>
    <row r="463" spans="1:3" x14ac:dyDescent="0.2">
      <c r="A463" s="64">
        <v>467</v>
      </c>
      <c r="B463" s="60" t="s">
        <v>222</v>
      </c>
      <c r="C463" s="63" t="s">
        <v>309</v>
      </c>
    </row>
    <row r="464" spans="1:3" x14ac:dyDescent="0.2">
      <c r="A464" s="64">
        <v>468</v>
      </c>
      <c r="B464" s="60" t="s">
        <v>222</v>
      </c>
      <c r="C464" s="63" t="s">
        <v>309</v>
      </c>
    </row>
    <row r="465" spans="1:3" x14ac:dyDescent="0.2">
      <c r="A465" s="64">
        <v>469</v>
      </c>
      <c r="B465" s="60" t="s">
        <v>222</v>
      </c>
      <c r="C465" s="63" t="s">
        <v>309</v>
      </c>
    </row>
    <row r="466" spans="1:3" x14ac:dyDescent="0.2">
      <c r="A466" s="64">
        <v>470</v>
      </c>
      <c r="B466" s="60" t="s">
        <v>222</v>
      </c>
      <c r="C466" s="63" t="s">
        <v>309</v>
      </c>
    </row>
    <row r="467" spans="1:3" x14ac:dyDescent="0.2">
      <c r="A467" s="64">
        <v>473</v>
      </c>
      <c r="B467" s="60" t="s">
        <v>223</v>
      </c>
      <c r="C467" s="63" t="s">
        <v>309</v>
      </c>
    </row>
    <row r="468" spans="1:3" x14ac:dyDescent="0.2">
      <c r="A468" s="64">
        <v>474</v>
      </c>
      <c r="B468" s="60" t="s">
        <v>224</v>
      </c>
      <c r="C468" s="63" t="s">
        <v>310</v>
      </c>
    </row>
    <row r="469" spans="1:3" x14ac:dyDescent="0.2">
      <c r="A469" s="64">
        <v>475</v>
      </c>
      <c r="B469" s="60" t="s">
        <v>225</v>
      </c>
      <c r="C469" s="63" t="s">
        <v>309</v>
      </c>
    </row>
    <row r="470" spans="1:3" x14ac:dyDescent="0.2">
      <c r="A470" s="64">
        <v>476</v>
      </c>
      <c r="B470" s="60" t="s">
        <v>226</v>
      </c>
      <c r="C470" s="63" t="s">
        <v>310</v>
      </c>
    </row>
    <row r="471" spans="1:3" x14ac:dyDescent="0.2">
      <c r="A471" s="64">
        <v>477</v>
      </c>
      <c r="B471" s="60" t="s">
        <v>226</v>
      </c>
      <c r="C471" s="63" t="s">
        <v>310</v>
      </c>
    </row>
    <row r="472" spans="1:3" x14ac:dyDescent="0.2">
      <c r="A472" s="64">
        <v>478</v>
      </c>
      <c r="B472" s="60" t="s">
        <v>157</v>
      </c>
      <c r="C472" s="63" t="s">
        <v>309</v>
      </c>
    </row>
    <row r="473" spans="1:3" x14ac:dyDescent="0.2">
      <c r="A473" s="64">
        <v>479</v>
      </c>
      <c r="B473" s="60" t="s">
        <v>214</v>
      </c>
      <c r="C473" s="63" t="s">
        <v>309</v>
      </c>
    </row>
    <row r="474" spans="1:3" x14ac:dyDescent="0.2">
      <c r="A474" s="64">
        <v>480</v>
      </c>
      <c r="B474" s="60" t="s">
        <v>214</v>
      </c>
      <c r="C474" s="63" t="s">
        <v>309</v>
      </c>
    </row>
    <row r="475" spans="1:3" x14ac:dyDescent="0.2">
      <c r="A475" s="64">
        <v>481</v>
      </c>
      <c r="B475" s="60" t="s">
        <v>214</v>
      </c>
      <c r="C475" s="63" t="s">
        <v>309</v>
      </c>
    </row>
    <row r="476" spans="1:3" x14ac:dyDescent="0.2">
      <c r="A476" s="64">
        <v>482</v>
      </c>
      <c r="B476" s="60" t="s">
        <v>227</v>
      </c>
      <c r="C476" s="63" t="s">
        <v>306</v>
      </c>
    </row>
    <row r="477" spans="1:3" x14ac:dyDescent="0.2">
      <c r="A477" s="64">
        <v>483</v>
      </c>
      <c r="B477" s="60" t="s">
        <v>228</v>
      </c>
      <c r="C477" s="63" t="s">
        <v>306</v>
      </c>
    </row>
    <row r="478" spans="1:3" x14ac:dyDescent="0.2">
      <c r="A478" s="64">
        <v>484</v>
      </c>
      <c r="B478" s="60" t="s">
        <v>229</v>
      </c>
      <c r="C478" s="63" t="s">
        <v>306</v>
      </c>
    </row>
    <row r="479" spans="1:3" x14ac:dyDescent="0.2">
      <c r="A479" s="64">
        <v>485</v>
      </c>
      <c r="B479" s="60" t="s">
        <v>230</v>
      </c>
      <c r="C479" s="63" t="s">
        <v>306</v>
      </c>
    </row>
    <row r="480" spans="1:3" x14ac:dyDescent="0.2">
      <c r="A480" s="64">
        <v>486</v>
      </c>
      <c r="B480" s="60" t="s">
        <v>231</v>
      </c>
      <c r="C480" s="63" t="s">
        <v>306</v>
      </c>
    </row>
    <row r="481" spans="1:3" x14ac:dyDescent="0.2">
      <c r="A481" s="64">
        <v>487</v>
      </c>
      <c r="B481" s="60" t="s">
        <v>232</v>
      </c>
      <c r="C481" s="63" t="s">
        <v>306</v>
      </c>
    </row>
    <row r="482" spans="1:3" x14ac:dyDescent="0.2">
      <c r="A482" s="64">
        <v>488</v>
      </c>
      <c r="B482" s="60" t="s">
        <v>233</v>
      </c>
      <c r="C482" s="63" t="s">
        <v>306</v>
      </c>
    </row>
    <row r="483" spans="1:3" x14ac:dyDescent="0.2">
      <c r="A483" s="64">
        <v>489</v>
      </c>
      <c r="B483" s="60" t="s">
        <v>234</v>
      </c>
      <c r="C483" s="63" t="s">
        <v>306</v>
      </c>
    </row>
    <row r="484" spans="1:3" x14ac:dyDescent="0.2">
      <c r="A484" s="64">
        <v>490</v>
      </c>
      <c r="B484" s="60" t="s">
        <v>235</v>
      </c>
      <c r="C484" s="63" t="s">
        <v>306</v>
      </c>
    </row>
    <row r="485" spans="1:3" x14ac:dyDescent="0.2">
      <c r="A485" s="64">
        <v>491</v>
      </c>
      <c r="B485" s="60" t="s">
        <v>236</v>
      </c>
      <c r="C485" s="63" t="s">
        <v>306</v>
      </c>
    </row>
    <row r="486" spans="1:3" x14ac:dyDescent="0.2">
      <c r="A486" s="64">
        <v>492</v>
      </c>
      <c r="B486" s="60" t="s">
        <v>237</v>
      </c>
      <c r="C486" s="63" t="s">
        <v>306</v>
      </c>
    </row>
    <row r="487" spans="1:3" x14ac:dyDescent="0.2">
      <c r="A487" s="64">
        <v>493</v>
      </c>
      <c r="B487" s="60" t="s">
        <v>238</v>
      </c>
      <c r="C487" s="63" t="s">
        <v>306</v>
      </c>
    </row>
    <row r="488" spans="1:3" x14ac:dyDescent="0.2">
      <c r="A488" s="64">
        <v>494</v>
      </c>
      <c r="B488" s="60" t="s">
        <v>239</v>
      </c>
      <c r="C488" s="63" t="s">
        <v>306</v>
      </c>
    </row>
    <row r="489" spans="1:3" x14ac:dyDescent="0.2">
      <c r="A489" s="64">
        <v>495</v>
      </c>
      <c r="B489" s="60" t="s">
        <v>240</v>
      </c>
      <c r="C489" s="63" t="s">
        <v>306</v>
      </c>
    </row>
    <row r="490" spans="1:3" x14ac:dyDescent="0.2">
      <c r="A490" s="64">
        <v>496</v>
      </c>
      <c r="B490" s="60" t="s">
        <v>241</v>
      </c>
      <c r="C490" s="63" t="s">
        <v>306</v>
      </c>
    </row>
    <row r="491" spans="1:3" x14ac:dyDescent="0.2">
      <c r="A491" s="64">
        <v>497</v>
      </c>
      <c r="B491" s="60" t="s">
        <v>242</v>
      </c>
      <c r="C491" s="63" t="s">
        <v>306</v>
      </c>
    </row>
    <row r="492" spans="1:3" x14ac:dyDescent="0.2">
      <c r="A492" s="64">
        <v>498</v>
      </c>
      <c r="B492" s="60" t="s">
        <v>243</v>
      </c>
      <c r="C492" s="63" t="s">
        <v>306</v>
      </c>
    </row>
    <row r="493" spans="1:3" x14ac:dyDescent="0.2">
      <c r="A493" s="64">
        <v>701</v>
      </c>
      <c r="B493" s="60" t="s">
        <v>244</v>
      </c>
      <c r="C493" s="63" t="s">
        <v>310</v>
      </c>
    </row>
    <row r="494" spans="1:3" x14ac:dyDescent="0.2">
      <c r="A494" s="64">
        <v>702</v>
      </c>
      <c r="B494" s="60" t="s">
        <v>244</v>
      </c>
      <c r="C494" s="63" t="s">
        <v>310</v>
      </c>
    </row>
    <row r="495" spans="1:3" x14ac:dyDescent="0.2">
      <c r="A495" s="64">
        <v>703</v>
      </c>
      <c r="B495" s="60" t="s">
        <v>180</v>
      </c>
      <c r="C495" s="63" t="s">
        <v>310</v>
      </c>
    </row>
    <row r="496" spans="1:3" x14ac:dyDescent="0.2">
      <c r="A496" s="64">
        <v>704</v>
      </c>
      <c r="B496" s="60" t="s">
        <v>180</v>
      </c>
      <c r="C496" s="63" t="s">
        <v>310</v>
      </c>
    </row>
    <row r="497" spans="1:3" x14ac:dyDescent="0.2">
      <c r="A497" s="64">
        <v>705</v>
      </c>
      <c r="B497" s="60" t="s">
        <v>180</v>
      </c>
      <c r="C497" s="63" t="s">
        <v>310</v>
      </c>
    </row>
    <row r="498" spans="1:3" x14ac:dyDescent="0.2">
      <c r="A498" s="64">
        <v>706</v>
      </c>
      <c r="B498" s="60" t="s">
        <v>180</v>
      </c>
      <c r="C498" s="63" t="s">
        <v>310</v>
      </c>
    </row>
    <row r="499" spans="1:3" x14ac:dyDescent="0.2">
      <c r="A499" s="64">
        <v>707</v>
      </c>
      <c r="B499" s="60" t="s">
        <v>180</v>
      </c>
      <c r="C499" s="63" t="s">
        <v>310</v>
      </c>
    </row>
    <row r="500" spans="1:3" x14ac:dyDescent="0.2">
      <c r="A500" s="64">
        <v>708</v>
      </c>
      <c r="B500" s="60" t="s">
        <v>180</v>
      </c>
      <c r="C500" s="63" t="s">
        <v>310</v>
      </c>
    </row>
    <row r="501" spans="1:3" x14ac:dyDescent="0.2">
      <c r="A501" s="64">
        <v>709</v>
      </c>
      <c r="B501" s="60" t="s">
        <v>180</v>
      </c>
      <c r="C501" s="63" t="s">
        <v>310</v>
      </c>
    </row>
    <row r="502" spans="1:3" x14ac:dyDescent="0.2">
      <c r="A502" s="64">
        <v>710</v>
      </c>
      <c r="B502" s="60" t="s">
        <v>180</v>
      </c>
      <c r="C502" s="63" t="s">
        <v>310</v>
      </c>
    </row>
    <row r="503" spans="1:3" x14ac:dyDescent="0.2">
      <c r="A503" s="64">
        <v>711</v>
      </c>
      <c r="B503" s="60" t="s">
        <v>180</v>
      </c>
      <c r="C503" s="63" t="s">
        <v>310</v>
      </c>
    </row>
    <row r="504" spans="1:3" x14ac:dyDescent="0.2">
      <c r="A504" s="64">
        <v>712</v>
      </c>
      <c r="B504" s="60" t="s">
        <v>245</v>
      </c>
      <c r="C504" s="63" t="s">
        <v>310</v>
      </c>
    </row>
    <row r="505" spans="1:3" x14ac:dyDescent="0.2">
      <c r="A505" s="64">
        <v>713</v>
      </c>
      <c r="B505" s="60" t="s">
        <v>245</v>
      </c>
      <c r="C505" s="63" t="s">
        <v>310</v>
      </c>
    </row>
    <row r="506" spans="1:3" x14ac:dyDescent="0.2">
      <c r="A506" s="64">
        <v>714</v>
      </c>
      <c r="B506" s="60" t="s">
        <v>245</v>
      </c>
      <c r="C506" s="63" t="s">
        <v>310</v>
      </c>
    </row>
    <row r="507" spans="1:3" x14ac:dyDescent="0.2">
      <c r="A507" s="64">
        <v>715</v>
      </c>
      <c r="B507" s="60" t="s">
        <v>245</v>
      </c>
      <c r="C507" s="63" t="s">
        <v>310</v>
      </c>
    </row>
    <row r="508" spans="1:3" x14ac:dyDescent="0.2">
      <c r="A508" s="64">
        <v>716</v>
      </c>
      <c r="B508" s="60" t="s">
        <v>246</v>
      </c>
      <c r="C508" s="63" t="s">
        <v>310</v>
      </c>
    </row>
    <row r="509" spans="1:3" x14ac:dyDescent="0.2">
      <c r="A509" s="64">
        <v>717</v>
      </c>
      <c r="B509" s="60" t="s">
        <v>246</v>
      </c>
      <c r="C509" s="63" t="s">
        <v>310</v>
      </c>
    </row>
    <row r="510" spans="1:3" x14ac:dyDescent="0.2">
      <c r="A510" s="64">
        <v>718</v>
      </c>
      <c r="B510" s="60" t="s">
        <v>247</v>
      </c>
      <c r="C510" s="63" t="s">
        <v>310</v>
      </c>
    </row>
    <row r="511" spans="1:3" x14ac:dyDescent="0.2">
      <c r="A511" s="64">
        <v>719</v>
      </c>
      <c r="B511" s="60" t="s">
        <v>247</v>
      </c>
      <c r="C511" s="63" t="s">
        <v>310</v>
      </c>
    </row>
    <row r="512" spans="1:3" x14ac:dyDescent="0.2">
      <c r="A512" s="64">
        <v>720</v>
      </c>
      <c r="B512" s="60" t="s">
        <v>115</v>
      </c>
      <c r="C512" s="63" t="s">
        <v>309</v>
      </c>
    </row>
    <row r="513" spans="1:3" x14ac:dyDescent="0.2">
      <c r="A513" s="64">
        <v>721</v>
      </c>
      <c r="B513" s="60" t="s">
        <v>248</v>
      </c>
      <c r="C513" s="63" t="s">
        <v>309</v>
      </c>
    </row>
    <row r="514" spans="1:3" x14ac:dyDescent="0.2">
      <c r="A514" s="64">
        <v>722</v>
      </c>
      <c r="B514" s="60" t="s">
        <v>248</v>
      </c>
      <c r="C514" s="63" t="s">
        <v>309</v>
      </c>
    </row>
    <row r="515" spans="1:3" x14ac:dyDescent="0.2">
      <c r="A515" s="64">
        <v>723</v>
      </c>
      <c r="B515" s="60" t="s">
        <v>248</v>
      </c>
      <c r="C515" s="63" t="s">
        <v>309</v>
      </c>
    </row>
    <row r="516" spans="1:3" x14ac:dyDescent="0.2">
      <c r="A516" s="64">
        <v>724</v>
      </c>
      <c r="B516" s="60" t="s">
        <v>248</v>
      </c>
      <c r="C516" s="63" t="s">
        <v>309</v>
      </c>
    </row>
    <row r="517" spans="1:3" x14ac:dyDescent="0.2">
      <c r="A517" s="64">
        <v>725</v>
      </c>
      <c r="B517" s="60" t="s">
        <v>248</v>
      </c>
      <c r="C517" s="63" t="s">
        <v>309</v>
      </c>
    </row>
    <row r="518" spans="1:3" x14ac:dyDescent="0.2">
      <c r="A518" s="64">
        <v>726</v>
      </c>
      <c r="B518" s="60" t="s">
        <v>248</v>
      </c>
      <c r="C518" s="63" t="s">
        <v>309</v>
      </c>
    </row>
    <row r="519" spans="1:3" x14ac:dyDescent="0.2">
      <c r="A519" s="64">
        <v>727</v>
      </c>
      <c r="B519" s="60" t="s">
        <v>248</v>
      </c>
      <c r="C519" s="63" t="s">
        <v>309</v>
      </c>
    </row>
    <row r="520" spans="1:3" x14ac:dyDescent="0.2">
      <c r="A520" s="64">
        <v>728</v>
      </c>
      <c r="B520" s="60" t="s">
        <v>249</v>
      </c>
      <c r="C520" s="63" t="s">
        <v>309</v>
      </c>
    </row>
    <row r="521" spans="1:3" x14ac:dyDescent="0.2">
      <c r="A521" s="64">
        <v>729</v>
      </c>
      <c r="B521" s="60" t="s">
        <v>248</v>
      </c>
      <c r="C521" s="63" t="s">
        <v>309</v>
      </c>
    </row>
    <row r="522" spans="1:3" x14ac:dyDescent="0.2">
      <c r="A522" s="64">
        <v>730</v>
      </c>
      <c r="B522" s="60" t="s">
        <v>249</v>
      </c>
      <c r="C522" s="63" t="s">
        <v>309</v>
      </c>
    </row>
    <row r="523" spans="1:3" x14ac:dyDescent="0.2">
      <c r="A523" s="64">
        <v>731</v>
      </c>
      <c r="B523" s="60" t="s">
        <v>248</v>
      </c>
      <c r="C523" s="63" t="s">
        <v>309</v>
      </c>
    </row>
    <row r="524" spans="1:3" x14ac:dyDescent="0.2">
      <c r="A524" s="64">
        <v>732</v>
      </c>
      <c r="B524" s="60" t="s">
        <v>249</v>
      </c>
      <c r="C524" s="63" t="s">
        <v>309</v>
      </c>
    </row>
    <row r="525" spans="1:3" x14ac:dyDescent="0.2">
      <c r="A525" s="64">
        <v>733</v>
      </c>
      <c r="B525" s="60" t="s">
        <v>248</v>
      </c>
      <c r="C525" s="63" t="s">
        <v>309</v>
      </c>
    </row>
    <row r="526" spans="1:3" x14ac:dyDescent="0.2">
      <c r="A526" s="64">
        <v>734</v>
      </c>
      <c r="B526" s="60" t="s">
        <v>249</v>
      </c>
      <c r="C526" s="63" t="s">
        <v>309</v>
      </c>
    </row>
    <row r="527" spans="1:3" x14ac:dyDescent="0.2">
      <c r="A527" s="64">
        <v>735</v>
      </c>
      <c r="B527" s="60" t="s">
        <v>248</v>
      </c>
      <c r="C527" s="63" t="s">
        <v>309</v>
      </c>
    </row>
    <row r="528" spans="1:3" x14ac:dyDescent="0.2">
      <c r="A528" s="64">
        <v>736</v>
      </c>
      <c r="B528" s="60" t="s">
        <v>249</v>
      </c>
      <c r="C528" s="63" t="s">
        <v>309</v>
      </c>
    </row>
    <row r="529" spans="1:3" x14ac:dyDescent="0.2">
      <c r="A529" s="64">
        <v>737</v>
      </c>
      <c r="B529" s="60" t="s">
        <v>248</v>
      </c>
      <c r="C529" s="63" t="s">
        <v>309</v>
      </c>
    </row>
    <row r="530" spans="1:3" x14ac:dyDescent="0.2">
      <c r="A530" s="64">
        <v>738</v>
      </c>
      <c r="B530" s="60" t="s">
        <v>249</v>
      </c>
      <c r="C530" s="63" t="s">
        <v>309</v>
      </c>
    </row>
    <row r="531" spans="1:3" x14ac:dyDescent="0.2">
      <c r="A531" s="64">
        <v>739</v>
      </c>
      <c r="B531" s="60" t="s">
        <v>248</v>
      </c>
      <c r="C531" s="63" t="s">
        <v>309</v>
      </c>
    </row>
    <row r="532" spans="1:3" x14ac:dyDescent="0.2">
      <c r="A532" s="64">
        <v>740</v>
      </c>
      <c r="B532" s="60" t="s">
        <v>249</v>
      </c>
      <c r="C532" s="63" t="s">
        <v>309</v>
      </c>
    </row>
    <row r="533" spans="1:3" x14ac:dyDescent="0.2">
      <c r="A533" s="64">
        <v>741</v>
      </c>
      <c r="B533" s="60" t="s">
        <v>248</v>
      </c>
      <c r="C533" s="63" t="s">
        <v>309</v>
      </c>
    </row>
    <row r="534" spans="1:3" x14ac:dyDescent="0.2">
      <c r="A534" s="64">
        <v>742</v>
      </c>
      <c r="B534" s="60" t="s">
        <v>249</v>
      </c>
      <c r="C534" s="63" t="s">
        <v>309</v>
      </c>
    </row>
    <row r="535" spans="1:3" x14ac:dyDescent="0.2">
      <c r="A535" s="64">
        <v>743</v>
      </c>
      <c r="B535" s="60" t="s">
        <v>248</v>
      </c>
      <c r="C535" s="63" t="s">
        <v>309</v>
      </c>
    </row>
    <row r="536" spans="1:3" x14ac:dyDescent="0.2">
      <c r="A536" s="64">
        <v>744</v>
      </c>
      <c r="B536" s="60" t="s">
        <v>249</v>
      </c>
      <c r="C536" s="63" t="s">
        <v>309</v>
      </c>
    </row>
    <row r="537" spans="1:3" x14ac:dyDescent="0.2">
      <c r="A537" s="64">
        <v>745</v>
      </c>
      <c r="B537" s="60" t="s">
        <v>248</v>
      </c>
      <c r="C537" s="63" t="s">
        <v>309</v>
      </c>
    </row>
    <row r="538" spans="1:3" x14ac:dyDescent="0.2">
      <c r="A538" s="64">
        <v>746</v>
      </c>
      <c r="B538" s="60" t="s">
        <v>249</v>
      </c>
      <c r="C538" s="63" t="s">
        <v>309</v>
      </c>
    </row>
    <row r="539" spans="1:3" x14ac:dyDescent="0.2">
      <c r="A539" s="64">
        <v>747</v>
      </c>
      <c r="B539" s="60" t="s">
        <v>248</v>
      </c>
      <c r="C539" s="63" t="s">
        <v>309</v>
      </c>
    </row>
    <row r="540" spans="1:3" x14ac:dyDescent="0.2">
      <c r="A540" s="64">
        <v>748</v>
      </c>
      <c r="B540" s="60" t="s">
        <v>248</v>
      </c>
      <c r="C540" s="63" t="s">
        <v>309</v>
      </c>
    </row>
    <row r="541" spans="1:3" x14ac:dyDescent="0.2">
      <c r="A541" s="64">
        <v>749</v>
      </c>
      <c r="B541" s="60" t="s">
        <v>249</v>
      </c>
      <c r="C541" s="63" t="s">
        <v>309</v>
      </c>
    </row>
    <row r="542" spans="1:3" x14ac:dyDescent="0.2">
      <c r="A542" s="64">
        <v>752</v>
      </c>
      <c r="B542" s="60" t="s">
        <v>248</v>
      </c>
      <c r="C542" s="63" t="s">
        <v>309</v>
      </c>
    </row>
    <row r="543" spans="1:3" x14ac:dyDescent="0.2">
      <c r="A543" s="64">
        <v>753</v>
      </c>
      <c r="B543" s="60" t="s">
        <v>250</v>
      </c>
      <c r="C543" s="63" t="s">
        <v>309</v>
      </c>
    </row>
    <row r="544" spans="1:3" x14ac:dyDescent="0.2">
      <c r="A544" s="64">
        <v>754</v>
      </c>
      <c r="B544" s="60" t="s">
        <v>248</v>
      </c>
      <c r="C544" s="63" t="s">
        <v>309</v>
      </c>
    </row>
    <row r="545" spans="1:3" x14ac:dyDescent="0.2">
      <c r="A545" s="64">
        <v>755</v>
      </c>
      <c r="B545" s="60" t="s">
        <v>250</v>
      </c>
      <c r="C545" s="63" t="s">
        <v>309</v>
      </c>
    </row>
    <row r="546" spans="1:3" x14ac:dyDescent="0.2">
      <c r="A546" s="64">
        <v>756</v>
      </c>
      <c r="B546" s="60" t="s">
        <v>248</v>
      </c>
      <c r="C546" s="63" t="s">
        <v>309</v>
      </c>
    </row>
    <row r="547" spans="1:3" x14ac:dyDescent="0.2">
      <c r="A547" s="64">
        <v>757</v>
      </c>
      <c r="B547" s="60" t="s">
        <v>250</v>
      </c>
      <c r="C547" s="63" t="s">
        <v>309</v>
      </c>
    </row>
    <row r="548" spans="1:3" x14ac:dyDescent="0.2">
      <c r="A548" s="64">
        <v>758</v>
      </c>
      <c r="B548" s="60" t="s">
        <v>248</v>
      </c>
      <c r="C548" s="63" t="s">
        <v>309</v>
      </c>
    </row>
    <row r="549" spans="1:3" x14ac:dyDescent="0.2">
      <c r="A549" s="64">
        <v>759</v>
      </c>
      <c r="B549" s="60" t="s">
        <v>250</v>
      </c>
      <c r="C549" s="63" t="s">
        <v>309</v>
      </c>
    </row>
    <row r="550" spans="1:3" x14ac:dyDescent="0.2">
      <c r="A550" s="64">
        <v>760</v>
      </c>
      <c r="B550" s="60" t="s">
        <v>248</v>
      </c>
      <c r="C550" s="63" t="s">
        <v>309</v>
      </c>
    </row>
    <row r="551" spans="1:3" x14ac:dyDescent="0.2">
      <c r="A551" s="64">
        <v>761</v>
      </c>
      <c r="B551" s="60" t="s">
        <v>250</v>
      </c>
      <c r="C551" s="63" t="s">
        <v>309</v>
      </c>
    </row>
    <row r="552" spans="1:3" x14ac:dyDescent="0.2">
      <c r="A552" s="64">
        <v>762</v>
      </c>
      <c r="B552" s="60" t="s">
        <v>248</v>
      </c>
      <c r="C552" s="63" t="s">
        <v>309</v>
      </c>
    </row>
    <row r="553" spans="1:3" x14ac:dyDescent="0.2">
      <c r="A553" s="64">
        <v>763</v>
      </c>
      <c r="B553" s="60" t="s">
        <v>250</v>
      </c>
      <c r="C553" s="63" t="s">
        <v>309</v>
      </c>
    </row>
    <row r="554" spans="1:3" x14ac:dyDescent="0.2">
      <c r="A554" s="64">
        <v>764</v>
      </c>
      <c r="B554" s="60" t="s">
        <v>248</v>
      </c>
      <c r="C554" s="63" t="s">
        <v>309</v>
      </c>
    </row>
    <row r="555" spans="1:3" x14ac:dyDescent="0.2">
      <c r="A555" s="64">
        <v>765</v>
      </c>
      <c r="B555" s="60" t="s">
        <v>250</v>
      </c>
      <c r="C555" s="63" t="s">
        <v>309</v>
      </c>
    </row>
    <row r="556" spans="1:3" x14ac:dyDescent="0.2">
      <c r="A556" s="64">
        <v>766</v>
      </c>
      <c r="B556" s="60" t="s">
        <v>248</v>
      </c>
      <c r="C556" s="63" t="s">
        <v>309</v>
      </c>
    </row>
    <row r="557" spans="1:3" x14ac:dyDescent="0.2">
      <c r="A557" s="64">
        <v>767</v>
      </c>
      <c r="B557" s="60" t="s">
        <v>250</v>
      </c>
      <c r="C557" s="63" t="s">
        <v>309</v>
      </c>
    </row>
    <row r="558" spans="1:3" x14ac:dyDescent="0.2">
      <c r="A558" s="64">
        <v>768</v>
      </c>
      <c r="B558" s="60" t="s">
        <v>248</v>
      </c>
      <c r="C558" s="63" t="s">
        <v>309</v>
      </c>
    </row>
    <row r="559" spans="1:3" x14ac:dyDescent="0.2">
      <c r="A559" s="64">
        <v>769</v>
      </c>
      <c r="B559" s="60" t="s">
        <v>250</v>
      </c>
      <c r="C559" s="63" t="s">
        <v>309</v>
      </c>
    </row>
    <row r="560" spans="1:3" x14ac:dyDescent="0.2">
      <c r="A560" s="64">
        <v>770</v>
      </c>
      <c r="B560" s="60" t="s">
        <v>251</v>
      </c>
      <c r="C560" s="63" t="s">
        <v>309</v>
      </c>
    </row>
    <row r="561" spans="1:3" x14ac:dyDescent="0.2">
      <c r="A561" s="64">
        <v>775</v>
      </c>
      <c r="B561" s="60" t="s">
        <v>252</v>
      </c>
      <c r="C561" s="63" t="s">
        <v>309</v>
      </c>
    </row>
    <row r="562" spans="1:3" x14ac:dyDescent="0.2">
      <c r="A562" s="64">
        <v>776</v>
      </c>
      <c r="B562" s="60" t="s">
        <v>252</v>
      </c>
      <c r="C562" s="63" t="s">
        <v>309</v>
      </c>
    </row>
    <row r="563" spans="1:3" x14ac:dyDescent="0.2">
      <c r="A563" s="64">
        <v>781</v>
      </c>
      <c r="B563" s="60" t="s">
        <v>248</v>
      </c>
      <c r="C563" s="63" t="s">
        <v>310</v>
      </c>
    </row>
    <row r="564" spans="1:3" x14ac:dyDescent="0.2">
      <c r="A564" s="64">
        <v>782</v>
      </c>
      <c r="B564" s="60" t="s">
        <v>248</v>
      </c>
      <c r="C564" s="63" t="s">
        <v>309</v>
      </c>
    </row>
    <row r="565" spans="1:3" x14ac:dyDescent="0.2">
      <c r="A565" s="64">
        <v>783</v>
      </c>
      <c r="B565" s="60" t="s">
        <v>248</v>
      </c>
      <c r="C565" s="63" t="s">
        <v>309</v>
      </c>
    </row>
    <row r="566" spans="1:3" x14ac:dyDescent="0.2">
      <c r="A566" s="64">
        <v>784</v>
      </c>
      <c r="B566" s="60" t="s">
        <v>248</v>
      </c>
      <c r="C566" s="63" t="s">
        <v>309</v>
      </c>
    </row>
    <row r="567" spans="1:3" x14ac:dyDescent="0.2">
      <c r="A567" s="64">
        <v>785</v>
      </c>
      <c r="B567" s="60" t="s">
        <v>248</v>
      </c>
      <c r="C567" s="63" t="s">
        <v>309</v>
      </c>
    </row>
    <row r="568" spans="1:3" x14ac:dyDescent="0.2">
      <c r="A568" s="64">
        <v>786</v>
      </c>
      <c r="B568" s="60" t="s">
        <v>248</v>
      </c>
      <c r="C568" s="63" t="s">
        <v>309</v>
      </c>
    </row>
    <row r="569" spans="1:3" x14ac:dyDescent="0.2">
      <c r="A569" s="64">
        <v>787</v>
      </c>
      <c r="B569" s="60" t="s">
        <v>253</v>
      </c>
      <c r="C569" s="63" t="s">
        <v>309</v>
      </c>
    </row>
    <row r="570" spans="1:3" x14ac:dyDescent="0.2">
      <c r="A570" s="64">
        <v>788</v>
      </c>
      <c r="B570" s="60" t="s">
        <v>254</v>
      </c>
      <c r="C570" s="63" t="s">
        <v>309</v>
      </c>
    </row>
    <row r="571" spans="1:3" x14ac:dyDescent="0.2">
      <c r="A571" s="64">
        <v>789</v>
      </c>
      <c r="B571" s="60" t="s">
        <v>255</v>
      </c>
      <c r="C571" s="63" t="s">
        <v>309</v>
      </c>
    </row>
    <row r="572" spans="1:3" x14ac:dyDescent="0.2">
      <c r="A572" s="64">
        <v>790</v>
      </c>
      <c r="B572" s="60" t="s">
        <v>256</v>
      </c>
      <c r="C572" s="63" t="s">
        <v>309</v>
      </c>
    </row>
    <row r="573" spans="1:3" x14ac:dyDescent="0.2">
      <c r="A573" s="64">
        <v>791</v>
      </c>
      <c r="B573" s="60" t="s">
        <v>257</v>
      </c>
      <c r="C573" s="63" t="s">
        <v>309</v>
      </c>
    </row>
    <row r="574" spans="1:3" x14ac:dyDescent="0.2">
      <c r="A574" s="64">
        <v>792</v>
      </c>
      <c r="B574" s="60" t="s">
        <v>258</v>
      </c>
      <c r="C574" s="63" t="s">
        <v>309</v>
      </c>
    </row>
    <row r="575" spans="1:3" x14ac:dyDescent="0.2">
      <c r="A575" s="64">
        <v>793</v>
      </c>
      <c r="B575" s="60" t="s">
        <v>248</v>
      </c>
      <c r="C575" s="63" t="s">
        <v>309</v>
      </c>
    </row>
    <row r="576" spans="1:3" x14ac:dyDescent="0.2">
      <c r="A576" s="64">
        <v>794</v>
      </c>
      <c r="B576" s="60" t="s">
        <v>249</v>
      </c>
      <c r="C576" s="63" t="s">
        <v>309</v>
      </c>
    </row>
    <row r="577" spans="1:3" x14ac:dyDescent="0.2">
      <c r="A577" s="64">
        <v>801</v>
      </c>
      <c r="B577" s="60" t="s">
        <v>177</v>
      </c>
      <c r="C577" s="63" t="s">
        <v>309</v>
      </c>
    </row>
    <row r="578" spans="1:3" x14ac:dyDescent="0.2">
      <c r="A578" s="64">
        <v>802</v>
      </c>
      <c r="B578" s="60" t="s">
        <v>259</v>
      </c>
      <c r="C578" s="63" t="s">
        <v>309</v>
      </c>
    </row>
    <row r="579" spans="1:3" x14ac:dyDescent="0.2">
      <c r="A579" s="64">
        <v>803</v>
      </c>
      <c r="B579" s="60" t="s">
        <v>260</v>
      </c>
      <c r="C579" s="63" t="s">
        <v>310</v>
      </c>
    </row>
    <row r="580" spans="1:3" x14ac:dyDescent="0.2">
      <c r="A580" s="64">
        <v>804</v>
      </c>
      <c r="B580" s="60" t="s">
        <v>259</v>
      </c>
      <c r="C580" s="63" t="s">
        <v>309</v>
      </c>
    </row>
    <row r="581" spans="1:3" x14ac:dyDescent="0.2">
      <c r="A581" s="64">
        <v>805</v>
      </c>
      <c r="B581" s="60" t="s">
        <v>260</v>
      </c>
      <c r="C581" s="63" t="s">
        <v>310</v>
      </c>
    </row>
    <row r="582" spans="1:3" x14ac:dyDescent="0.2">
      <c r="A582" s="64">
        <v>806</v>
      </c>
      <c r="B582" s="60" t="s">
        <v>259</v>
      </c>
      <c r="C582" s="63" t="s">
        <v>309</v>
      </c>
    </row>
    <row r="583" spans="1:3" x14ac:dyDescent="0.2">
      <c r="A583" s="64">
        <v>807</v>
      </c>
      <c r="B583" s="60" t="s">
        <v>260</v>
      </c>
      <c r="C583" s="63" t="s">
        <v>310</v>
      </c>
    </row>
    <row r="584" spans="1:3" x14ac:dyDescent="0.2">
      <c r="A584" s="64">
        <v>808</v>
      </c>
      <c r="B584" s="60" t="s">
        <v>259</v>
      </c>
      <c r="C584" s="63" t="s">
        <v>309</v>
      </c>
    </row>
    <row r="585" spans="1:3" x14ac:dyDescent="0.2">
      <c r="A585" s="64">
        <v>809</v>
      </c>
      <c r="B585" s="60" t="s">
        <v>260</v>
      </c>
      <c r="C585" s="63" t="s">
        <v>310</v>
      </c>
    </row>
    <row r="586" spans="1:3" x14ac:dyDescent="0.2">
      <c r="A586" s="64">
        <v>810</v>
      </c>
      <c r="B586" s="60" t="s">
        <v>259</v>
      </c>
      <c r="C586" s="63" t="s">
        <v>309</v>
      </c>
    </row>
    <row r="587" spans="1:3" x14ac:dyDescent="0.2">
      <c r="A587" s="64">
        <v>811</v>
      </c>
      <c r="B587" s="60" t="s">
        <v>260</v>
      </c>
      <c r="C587" s="63" t="s">
        <v>310</v>
      </c>
    </row>
    <row r="588" spans="1:3" x14ac:dyDescent="0.2">
      <c r="A588" s="64">
        <v>812</v>
      </c>
      <c r="B588" s="60" t="s">
        <v>259</v>
      </c>
      <c r="C588" s="63" t="s">
        <v>309</v>
      </c>
    </row>
    <row r="589" spans="1:3" x14ac:dyDescent="0.2">
      <c r="A589" s="64">
        <v>813</v>
      </c>
      <c r="B589" s="60" t="s">
        <v>260</v>
      </c>
      <c r="C589" s="63" t="s">
        <v>310</v>
      </c>
    </row>
    <row r="590" spans="1:3" x14ac:dyDescent="0.2">
      <c r="A590" s="64">
        <v>814</v>
      </c>
      <c r="B590" s="60" t="s">
        <v>259</v>
      </c>
      <c r="C590" s="63" t="s">
        <v>309</v>
      </c>
    </row>
    <row r="591" spans="1:3" x14ac:dyDescent="0.2">
      <c r="A591" s="64">
        <v>815</v>
      </c>
      <c r="B591" s="60" t="s">
        <v>260</v>
      </c>
      <c r="C591" s="63" t="s">
        <v>310</v>
      </c>
    </row>
    <row r="592" spans="1:3" x14ac:dyDescent="0.2">
      <c r="A592" s="64">
        <v>816</v>
      </c>
      <c r="B592" s="60" t="s">
        <v>259</v>
      </c>
      <c r="C592" s="63" t="s">
        <v>309</v>
      </c>
    </row>
    <row r="593" spans="1:3" x14ac:dyDescent="0.2">
      <c r="A593" s="64">
        <v>817</v>
      </c>
      <c r="B593" s="60" t="s">
        <v>260</v>
      </c>
      <c r="C593" s="63" t="s">
        <v>310</v>
      </c>
    </row>
    <row r="594" spans="1:3" x14ac:dyDescent="0.2">
      <c r="A594" s="64">
        <v>818</v>
      </c>
      <c r="B594" s="60" t="s">
        <v>259</v>
      </c>
      <c r="C594" s="63" t="s">
        <v>309</v>
      </c>
    </row>
    <row r="595" spans="1:3" x14ac:dyDescent="0.2">
      <c r="A595" s="64">
        <v>819</v>
      </c>
      <c r="B595" s="60" t="s">
        <v>260</v>
      </c>
      <c r="C595" s="63" t="s">
        <v>310</v>
      </c>
    </row>
    <row r="596" spans="1:3" x14ac:dyDescent="0.2">
      <c r="A596" s="64">
        <v>820</v>
      </c>
      <c r="B596" s="60" t="s">
        <v>259</v>
      </c>
      <c r="C596" s="63" t="s">
        <v>309</v>
      </c>
    </row>
    <row r="597" spans="1:3" x14ac:dyDescent="0.2">
      <c r="A597" s="64">
        <v>821</v>
      </c>
      <c r="B597" s="60" t="s">
        <v>260</v>
      </c>
      <c r="C597" s="63" t="s">
        <v>310</v>
      </c>
    </row>
    <row r="598" spans="1:3" x14ac:dyDescent="0.2">
      <c r="A598" s="64">
        <v>822</v>
      </c>
      <c r="B598" s="60" t="s">
        <v>259</v>
      </c>
      <c r="C598" s="63" t="s">
        <v>309</v>
      </c>
    </row>
    <row r="599" spans="1:3" x14ac:dyDescent="0.2">
      <c r="A599" s="64">
        <v>823</v>
      </c>
      <c r="B599" s="60" t="s">
        <v>260</v>
      </c>
      <c r="C599" s="63" t="s">
        <v>310</v>
      </c>
    </row>
    <row r="600" spans="1:3" x14ac:dyDescent="0.2">
      <c r="A600" s="64">
        <v>824</v>
      </c>
      <c r="B600" s="60" t="s">
        <v>259</v>
      </c>
      <c r="C600" s="63" t="s">
        <v>309</v>
      </c>
    </row>
    <row r="601" spans="1:3" x14ac:dyDescent="0.2">
      <c r="A601" s="64">
        <v>825</v>
      </c>
      <c r="B601" s="60" t="s">
        <v>260</v>
      </c>
      <c r="C601" s="63" t="s">
        <v>310</v>
      </c>
    </row>
    <row r="602" spans="1:3" x14ac:dyDescent="0.2">
      <c r="A602" s="64">
        <v>826</v>
      </c>
      <c r="B602" s="60" t="s">
        <v>259</v>
      </c>
      <c r="C602" s="63" t="s">
        <v>309</v>
      </c>
    </row>
    <row r="603" spans="1:3" x14ac:dyDescent="0.2">
      <c r="A603" s="64">
        <v>827</v>
      </c>
      <c r="B603" s="60" t="s">
        <v>260</v>
      </c>
      <c r="C603" s="63" t="s">
        <v>310</v>
      </c>
    </row>
    <row r="604" spans="1:3" x14ac:dyDescent="0.2">
      <c r="A604" s="64">
        <v>828</v>
      </c>
      <c r="B604" s="60" t="s">
        <v>259</v>
      </c>
      <c r="C604" s="63" t="s">
        <v>309</v>
      </c>
    </row>
    <row r="605" spans="1:3" x14ac:dyDescent="0.2">
      <c r="A605" s="64">
        <v>829</v>
      </c>
      <c r="B605" s="60" t="s">
        <v>260</v>
      </c>
      <c r="C605" s="63" t="s">
        <v>310</v>
      </c>
    </row>
    <row r="606" spans="1:3" x14ac:dyDescent="0.2">
      <c r="A606" s="64">
        <v>830</v>
      </c>
      <c r="B606" s="60" t="s">
        <v>259</v>
      </c>
      <c r="C606" s="63" t="s">
        <v>309</v>
      </c>
    </row>
    <row r="607" spans="1:3" x14ac:dyDescent="0.2">
      <c r="A607" s="64">
        <v>831</v>
      </c>
      <c r="B607" s="60" t="s">
        <v>260</v>
      </c>
      <c r="C607" s="63" t="s">
        <v>310</v>
      </c>
    </row>
    <row r="608" spans="1:3" x14ac:dyDescent="0.2">
      <c r="A608" s="64">
        <v>832</v>
      </c>
      <c r="B608" s="60" t="s">
        <v>259</v>
      </c>
      <c r="C608" s="63" t="s">
        <v>309</v>
      </c>
    </row>
    <row r="609" spans="1:3" x14ac:dyDescent="0.2">
      <c r="A609" s="64">
        <v>833</v>
      </c>
      <c r="B609" s="60" t="s">
        <v>260</v>
      </c>
      <c r="C609" s="63" t="s">
        <v>310</v>
      </c>
    </row>
    <row r="610" spans="1:3" x14ac:dyDescent="0.2">
      <c r="A610" s="64">
        <v>834</v>
      </c>
      <c r="B610" s="60" t="s">
        <v>259</v>
      </c>
      <c r="C610" s="63" t="s">
        <v>309</v>
      </c>
    </row>
    <row r="611" spans="1:3" x14ac:dyDescent="0.2">
      <c r="A611" s="64">
        <v>835</v>
      </c>
      <c r="B611" s="60" t="s">
        <v>260</v>
      </c>
      <c r="C611" s="63" t="s">
        <v>310</v>
      </c>
    </row>
    <row r="612" spans="1:3" x14ac:dyDescent="0.2">
      <c r="A612" s="64">
        <v>836</v>
      </c>
      <c r="B612" s="60" t="s">
        <v>259</v>
      </c>
      <c r="C612" s="63" t="s">
        <v>309</v>
      </c>
    </row>
    <row r="613" spans="1:3" x14ac:dyDescent="0.2">
      <c r="A613" s="64">
        <v>837</v>
      </c>
      <c r="B613" s="60" t="s">
        <v>260</v>
      </c>
      <c r="C613" s="63" t="s">
        <v>310</v>
      </c>
    </row>
    <row r="614" spans="1:3" x14ac:dyDescent="0.2">
      <c r="A614" s="64">
        <v>838</v>
      </c>
      <c r="B614" s="60" t="s">
        <v>259</v>
      </c>
      <c r="C614" s="63" t="s">
        <v>309</v>
      </c>
    </row>
    <row r="615" spans="1:3" x14ac:dyDescent="0.2">
      <c r="A615" s="64">
        <v>839</v>
      </c>
      <c r="B615" s="60" t="s">
        <v>260</v>
      </c>
      <c r="C615" s="63" t="s">
        <v>310</v>
      </c>
    </row>
    <row r="616" spans="1:3" x14ac:dyDescent="0.2">
      <c r="A616" s="64">
        <v>840</v>
      </c>
      <c r="B616" s="60" t="s">
        <v>259</v>
      </c>
      <c r="C616" s="63" t="s">
        <v>309</v>
      </c>
    </row>
    <row r="617" spans="1:3" x14ac:dyDescent="0.2">
      <c r="A617" s="64">
        <v>841</v>
      </c>
      <c r="B617" s="60" t="s">
        <v>260</v>
      </c>
      <c r="C617" s="63" t="s">
        <v>310</v>
      </c>
    </row>
    <row r="618" spans="1:3" x14ac:dyDescent="0.2">
      <c r="A618" s="64">
        <v>842</v>
      </c>
      <c r="B618" s="60" t="s">
        <v>259</v>
      </c>
      <c r="C618" s="63" t="s">
        <v>309</v>
      </c>
    </row>
    <row r="619" spans="1:3" x14ac:dyDescent="0.2">
      <c r="A619" s="64">
        <v>843</v>
      </c>
      <c r="B619" s="60" t="s">
        <v>260</v>
      </c>
      <c r="C619" s="63" t="s">
        <v>310</v>
      </c>
    </row>
    <row r="620" spans="1:3" x14ac:dyDescent="0.2">
      <c r="A620" s="64">
        <v>844</v>
      </c>
      <c r="B620" s="60" t="s">
        <v>259</v>
      </c>
      <c r="C620" s="63" t="s">
        <v>309</v>
      </c>
    </row>
    <row r="621" spans="1:3" x14ac:dyDescent="0.2">
      <c r="A621" s="64">
        <v>845</v>
      </c>
      <c r="B621" s="60" t="s">
        <v>260</v>
      </c>
      <c r="C621" s="63" t="s">
        <v>310</v>
      </c>
    </row>
    <row r="622" spans="1:3" x14ac:dyDescent="0.2">
      <c r="A622" s="64">
        <v>846</v>
      </c>
      <c r="B622" s="60" t="s">
        <v>259</v>
      </c>
      <c r="C622" s="63" t="s">
        <v>309</v>
      </c>
    </row>
    <row r="623" spans="1:3" x14ac:dyDescent="0.2">
      <c r="A623" s="64">
        <v>847</v>
      </c>
      <c r="B623" s="60" t="s">
        <v>260</v>
      </c>
      <c r="C623" s="63" t="s">
        <v>310</v>
      </c>
    </row>
    <row r="624" spans="1:3" x14ac:dyDescent="0.2">
      <c r="A624" s="64">
        <v>848</v>
      </c>
      <c r="B624" s="60" t="s">
        <v>259</v>
      </c>
      <c r="C624" s="63" t="s">
        <v>309</v>
      </c>
    </row>
    <row r="625" spans="1:3" x14ac:dyDescent="0.2">
      <c r="A625" s="64">
        <v>849</v>
      </c>
      <c r="B625" s="60" t="s">
        <v>260</v>
      </c>
      <c r="C625" s="63" t="s">
        <v>310</v>
      </c>
    </row>
    <row r="626" spans="1:3" x14ac:dyDescent="0.2">
      <c r="A626" s="64">
        <v>850</v>
      </c>
      <c r="B626" s="60" t="s">
        <v>260</v>
      </c>
      <c r="C626" s="63" t="s">
        <v>310</v>
      </c>
    </row>
    <row r="627" spans="1:3" x14ac:dyDescent="0.2">
      <c r="A627" s="64">
        <v>851</v>
      </c>
      <c r="B627" s="60" t="s">
        <v>260</v>
      </c>
      <c r="C627" s="63" t="s">
        <v>310</v>
      </c>
    </row>
    <row r="628" spans="1:3" x14ac:dyDescent="0.2">
      <c r="A628" s="64">
        <v>852</v>
      </c>
      <c r="B628" s="60" t="s">
        <v>259</v>
      </c>
      <c r="C628" s="63" t="s">
        <v>309</v>
      </c>
    </row>
    <row r="629" spans="1:3" x14ac:dyDescent="0.2">
      <c r="A629" s="64">
        <v>853</v>
      </c>
      <c r="B629" s="60" t="s">
        <v>259</v>
      </c>
      <c r="C629" s="63" t="s">
        <v>309</v>
      </c>
    </row>
    <row r="630" spans="1:3" x14ac:dyDescent="0.2">
      <c r="A630" s="64">
        <v>854</v>
      </c>
      <c r="B630" s="60" t="s">
        <v>259</v>
      </c>
      <c r="C630" s="63" t="s">
        <v>309</v>
      </c>
    </row>
    <row r="631" spans="1:3" x14ac:dyDescent="0.2">
      <c r="A631" s="64">
        <v>855</v>
      </c>
      <c r="B631" s="60" t="s">
        <v>259</v>
      </c>
      <c r="C631" s="63" t="s">
        <v>309</v>
      </c>
    </row>
    <row r="632" spans="1:3" x14ac:dyDescent="0.2">
      <c r="A632" s="64">
        <v>856</v>
      </c>
      <c r="B632" s="60" t="s">
        <v>259</v>
      </c>
      <c r="C632" s="63" t="s">
        <v>309</v>
      </c>
    </row>
    <row r="633" spans="1:3" x14ac:dyDescent="0.2">
      <c r="A633" s="64">
        <v>857</v>
      </c>
      <c r="B633" s="60" t="s">
        <v>259</v>
      </c>
      <c r="C633" s="63" t="s">
        <v>309</v>
      </c>
    </row>
    <row r="634" spans="1:3" x14ac:dyDescent="0.2">
      <c r="A634" s="64">
        <v>858</v>
      </c>
      <c r="B634" s="60" t="s">
        <v>259</v>
      </c>
      <c r="C634" s="63" t="s">
        <v>309</v>
      </c>
    </row>
    <row r="635" spans="1:3" x14ac:dyDescent="0.2">
      <c r="A635" s="64">
        <v>859</v>
      </c>
      <c r="B635" s="60" t="s">
        <v>259</v>
      </c>
      <c r="C635" s="63" t="s">
        <v>309</v>
      </c>
    </row>
    <row r="636" spans="1:3" x14ac:dyDescent="0.2">
      <c r="A636" s="64">
        <v>860</v>
      </c>
      <c r="B636" s="60" t="s">
        <v>259</v>
      </c>
      <c r="C636" s="63" t="s">
        <v>309</v>
      </c>
    </row>
    <row r="637" spans="1:3" x14ac:dyDescent="0.2">
      <c r="A637" s="64">
        <v>861</v>
      </c>
      <c r="B637" s="60" t="s">
        <v>259</v>
      </c>
      <c r="C637" s="63" t="s">
        <v>309</v>
      </c>
    </row>
    <row r="638" spans="1:3" x14ac:dyDescent="0.2">
      <c r="A638" s="64">
        <v>862</v>
      </c>
      <c r="B638" s="60" t="s">
        <v>259</v>
      </c>
      <c r="C638" s="63" t="s">
        <v>309</v>
      </c>
    </row>
    <row r="639" spans="1:3" x14ac:dyDescent="0.2">
      <c r="A639" s="64">
        <v>863</v>
      </c>
      <c r="B639" s="60" t="s">
        <v>259</v>
      </c>
      <c r="C639" s="63" t="s">
        <v>309</v>
      </c>
    </row>
    <row r="640" spans="1:3" x14ac:dyDescent="0.2">
      <c r="A640" s="64">
        <v>864</v>
      </c>
      <c r="B640" s="60" t="s">
        <v>259</v>
      </c>
      <c r="C640" s="63" t="s">
        <v>309</v>
      </c>
    </row>
    <row r="641" spans="1:3" x14ac:dyDescent="0.2">
      <c r="A641" s="64">
        <v>865</v>
      </c>
      <c r="B641" s="60" t="s">
        <v>259</v>
      </c>
      <c r="C641" s="63" t="s">
        <v>309</v>
      </c>
    </row>
    <row r="642" spans="1:3" x14ac:dyDescent="0.2">
      <c r="A642" s="64">
        <v>866</v>
      </c>
      <c r="B642" s="60" t="s">
        <v>260</v>
      </c>
      <c r="C642" s="63" t="s">
        <v>310</v>
      </c>
    </row>
    <row r="643" spans="1:3" x14ac:dyDescent="0.2">
      <c r="A643" s="64">
        <v>867</v>
      </c>
      <c r="B643" s="60" t="s">
        <v>259</v>
      </c>
      <c r="C643" s="63" t="s">
        <v>309</v>
      </c>
    </row>
    <row r="644" spans="1:3" x14ac:dyDescent="0.2">
      <c r="A644" s="64">
        <v>868</v>
      </c>
      <c r="B644" s="60" t="s">
        <v>260</v>
      </c>
      <c r="C644" s="63" t="s">
        <v>310</v>
      </c>
    </row>
    <row r="645" spans="1:3" x14ac:dyDescent="0.2">
      <c r="A645" s="64">
        <v>869</v>
      </c>
      <c r="B645" s="60" t="s">
        <v>259</v>
      </c>
      <c r="C645" s="63" t="s">
        <v>309</v>
      </c>
    </row>
    <row r="646" spans="1:3" x14ac:dyDescent="0.2">
      <c r="A646" s="64">
        <v>870</v>
      </c>
      <c r="B646" s="60" t="s">
        <v>260</v>
      </c>
      <c r="C646" s="63" t="s">
        <v>310</v>
      </c>
    </row>
    <row r="647" spans="1:3" x14ac:dyDescent="0.2">
      <c r="A647" s="64">
        <v>871</v>
      </c>
      <c r="B647" s="60" t="s">
        <v>259</v>
      </c>
      <c r="C647" s="63" t="s">
        <v>309</v>
      </c>
    </row>
    <row r="648" spans="1:3" x14ac:dyDescent="0.2">
      <c r="A648" s="64">
        <v>872</v>
      </c>
      <c r="B648" s="60" t="s">
        <v>260</v>
      </c>
      <c r="C648" s="63" t="s">
        <v>310</v>
      </c>
    </row>
    <row r="649" spans="1:3" x14ac:dyDescent="0.2">
      <c r="A649" s="64">
        <v>873</v>
      </c>
      <c r="B649" s="60" t="s">
        <v>259</v>
      </c>
      <c r="C649" s="63" t="s">
        <v>309</v>
      </c>
    </row>
    <row r="650" spans="1:3" x14ac:dyDescent="0.2">
      <c r="A650" s="64">
        <v>874</v>
      </c>
      <c r="B650" s="60" t="s">
        <v>260</v>
      </c>
      <c r="C650" s="63" t="s">
        <v>310</v>
      </c>
    </row>
    <row r="651" spans="1:3" x14ac:dyDescent="0.2">
      <c r="A651" s="64">
        <v>875</v>
      </c>
      <c r="B651" s="60" t="s">
        <v>259</v>
      </c>
      <c r="C651" s="63" t="s">
        <v>309</v>
      </c>
    </row>
    <row r="652" spans="1:3" x14ac:dyDescent="0.2">
      <c r="A652" s="64">
        <v>876</v>
      </c>
      <c r="B652" s="60" t="s">
        <v>260</v>
      </c>
      <c r="C652" s="63" t="s">
        <v>310</v>
      </c>
    </row>
    <row r="653" spans="1:3" x14ac:dyDescent="0.2">
      <c r="A653" s="64">
        <v>877</v>
      </c>
      <c r="B653" s="60" t="s">
        <v>259</v>
      </c>
      <c r="C653" s="63" t="s">
        <v>309</v>
      </c>
    </row>
    <row r="654" spans="1:3" x14ac:dyDescent="0.2">
      <c r="A654" s="64">
        <v>878</v>
      </c>
      <c r="B654" s="60" t="s">
        <v>260</v>
      </c>
      <c r="C654" s="63" t="s">
        <v>310</v>
      </c>
    </row>
    <row r="655" spans="1:3" x14ac:dyDescent="0.2">
      <c r="A655" s="64">
        <v>879</v>
      </c>
      <c r="B655" s="60" t="s">
        <v>259</v>
      </c>
      <c r="C655" s="63" t="s">
        <v>309</v>
      </c>
    </row>
    <row r="656" spans="1:3" x14ac:dyDescent="0.2">
      <c r="A656" s="64">
        <v>880</v>
      </c>
      <c r="B656" s="60" t="s">
        <v>260</v>
      </c>
      <c r="C656" s="63" t="s">
        <v>310</v>
      </c>
    </row>
    <row r="657" spans="1:3" x14ac:dyDescent="0.2">
      <c r="A657" s="64">
        <v>881</v>
      </c>
      <c r="B657" s="60" t="s">
        <v>259</v>
      </c>
      <c r="C657" s="63" t="s">
        <v>309</v>
      </c>
    </row>
    <row r="658" spans="1:3" x14ac:dyDescent="0.2">
      <c r="A658" s="64">
        <v>882</v>
      </c>
      <c r="B658" s="60" t="s">
        <v>260</v>
      </c>
      <c r="C658" s="63" t="s">
        <v>310</v>
      </c>
    </row>
    <row r="659" spans="1:3" x14ac:dyDescent="0.2">
      <c r="A659" s="64">
        <v>883</v>
      </c>
      <c r="B659" s="60" t="s">
        <v>259</v>
      </c>
      <c r="C659" s="63" t="s">
        <v>309</v>
      </c>
    </row>
    <row r="660" spans="1:3" x14ac:dyDescent="0.2">
      <c r="A660" s="64">
        <v>884</v>
      </c>
      <c r="B660" s="60" t="s">
        <v>260</v>
      </c>
      <c r="C660" s="63" t="s">
        <v>310</v>
      </c>
    </row>
    <row r="661" spans="1:3" x14ac:dyDescent="0.2">
      <c r="A661" s="64">
        <v>885</v>
      </c>
      <c r="B661" s="60" t="s">
        <v>259</v>
      </c>
      <c r="C661" s="63" t="s">
        <v>309</v>
      </c>
    </row>
    <row r="662" spans="1:3" x14ac:dyDescent="0.2">
      <c r="A662" s="64">
        <v>886</v>
      </c>
      <c r="B662" s="60" t="s">
        <v>260</v>
      </c>
      <c r="C662" s="63" t="s">
        <v>310</v>
      </c>
    </row>
    <row r="663" spans="1:3" x14ac:dyDescent="0.2">
      <c r="A663" s="64">
        <v>887</v>
      </c>
      <c r="B663" s="60" t="s">
        <v>259</v>
      </c>
      <c r="C663" s="63" t="s">
        <v>309</v>
      </c>
    </row>
    <row r="664" spans="1:3" x14ac:dyDescent="0.2">
      <c r="A664" s="64">
        <v>888</v>
      </c>
      <c r="B664" s="60" t="s">
        <v>260</v>
      </c>
      <c r="C664" s="63" t="s">
        <v>310</v>
      </c>
    </row>
    <row r="665" spans="1:3" x14ac:dyDescent="0.2">
      <c r="A665" s="64">
        <v>889</v>
      </c>
      <c r="B665" s="60" t="s">
        <v>259</v>
      </c>
      <c r="C665" s="63" t="s">
        <v>309</v>
      </c>
    </row>
    <row r="666" spans="1:3" x14ac:dyDescent="0.2">
      <c r="A666" s="64">
        <v>890</v>
      </c>
      <c r="B666" s="60" t="s">
        <v>260</v>
      </c>
      <c r="C666" s="63" t="s">
        <v>310</v>
      </c>
    </row>
    <row r="667" spans="1:3" x14ac:dyDescent="0.2">
      <c r="A667" s="64">
        <v>891</v>
      </c>
      <c r="B667" s="60" t="s">
        <v>260</v>
      </c>
      <c r="C667" s="63" t="s">
        <v>310</v>
      </c>
    </row>
    <row r="668" spans="1:3" x14ac:dyDescent="0.2">
      <c r="A668" s="64">
        <v>892</v>
      </c>
      <c r="B668" s="60" t="s">
        <v>260</v>
      </c>
      <c r="C668" s="63" t="s">
        <v>310</v>
      </c>
    </row>
    <row r="669" spans="1:3" x14ac:dyDescent="0.2">
      <c r="A669" s="64">
        <v>893</v>
      </c>
      <c r="B669" s="60" t="s">
        <v>260</v>
      </c>
      <c r="C669" s="63" t="s">
        <v>310</v>
      </c>
    </row>
    <row r="670" spans="1:3" x14ac:dyDescent="0.2">
      <c r="A670" s="64">
        <v>894</v>
      </c>
      <c r="B670" s="60" t="s">
        <v>218</v>
      </c>
      <c r="C670" s="63" t="s">
        <v>310</v>
      </c>
    </row>
    <row r="671" spans="1:3" x14ac:dyDescent="0.2">
      <c r="A671" s="64">
        <v>895</v>
      </c>
      <c r="B671" s="60" t="s">
        <v>218</v>
      </c>
      <c r="C671" s="63" t="s">
        <v>310</v>
      </c>
    </row>
    <row r="672" spans="1:3" x14ac:dyDescent="0.2">
      <c r="A672" s="64">
        <v>896</v>
      </c>
      <c r="B672" s="60" t="s">
        <v>218</v>
      </c>
      <c r="C672" s="63" t="s">
        <v>310</v>
      </c>
    </row>
    <row r="673" spans="1:3" x14ac:dyDescent="0.2">
      <c r="A673" s="64">
        <v>897</v>
      </c>
      <c r="B673" s="60" t="s">
        <v>260</v>
      </c>
      <c r="C673" s="63" t="s">
        <v>310</v>
      </c>
    </row>
    <row r="674" spans="1:3" x14ac:dyDescent="0.2">
      <c r="A674" s="64">
        <v>898</v>
      </c>
      <c r="B674" s="60" t="s">
        <v>260</v>
      </c>
      <c r="C674" s="63" t="s">
        <v>310</v>
      </c>
    </row>
    <row r="675" spans="1:3" x14ac:dyDescent="0.2">
      <c r="A675" s="64">
        <v>899</v>
      </c>
      <c r="B675" s="60" t="s">
        <v>261</v>
      </c>
      <c r="C675" s="63" t="s">
        <v>310</v>
      </c>
    </row>
    <row r="676" spans="1:3" x14ac:dyDescent="0.2">
      <c r="A676" s="64">
        <v>900</v>
      </c>
      <c r="B676" s="60" t="s">
        <v>261</v>
      </c>
      <c r="C676" s="63" t="s">
        <v>310</v>
      </c>
    </row>
    <row r="677" spans="1:3" x14ac:dyDescent="0.2">
      <c r="A677" s="64">
        <v>901</v>
      </c>
      <c r="B677" s="60" t="s">
        <v>261</v>
      </c>
      <c r="C677" s="63" t="s">
        <v>310</v>
      </c>
    </row>
    <row r="678" spans="1:3" x14ac:dyDescent="0.2">
      <c r="A678" s="64">
        <v>902</v>
      </c>
      <c r="B678" s="60" t="s">
        <v>261</v>
      </c>
      <c r="C678" s="63" t="s">
        <v>310</v>
      </c>
    </row>
    <row r="679" spans="1:3" x14ac:dyDescent="0.2">
      <c r="A679" s="64">
        <v>903</v>
      </c>
      <c r="B679" s="60" t="s">
        <v>261</v>
      </c>
      <c r="C679" s="63" t="s">
        <v>310</v>
      </c>
    </row>
    <row r="680" spans="1:3" x14ac:dyDescent="0.2">
      <c r="A680" s="64">
        <v>904</v>
      </c>
      <c r="B680" s="60" t="s">
        <v>262</v>
      </c>
      <c r="C680" s="63" t="s">
        <v>310</v>
      </c>
    </row>
    <row r="681" spans="1:3" x14ac:dyDescent="0.2">
      <c r="A681" s="64">
        <v>905</v>
      </c>
      <c r="B681" s="60" t="s">
        <v>262</v>
      </c>
      <c r="C681" s="63" t="s">
        <v>310</v>
      </c>
    </row>
    <row r="682" spans="1:3" x14ac:dyDescent="0.2">
      <c r="A682" s="64">
        <v>906</v>
      </c>
      <c r="B682" s="60" t="s">
        <v>262</v>
      </c>
      <c r="C682" s="63" t="s">
        <v>310</v>
      </c>
    </row>
    <row r="683" spans="1:3" x14ac:dyDescent="0.2">
      <c r="A683" s="64">
        <v>907</v>
      </c>
      <c r="B683" s="60" t="s">
        <v>263</v>
      </c>
      <c r="C683" s="63" t="s">
        <v>310</v>
      </c>
    </row>
    <row r="684" spans="1:3" x14ac:dyDescent="0.2">
      <c r="A684" s="64">
        <v>908</v>
      </c>
      <c r="B684" s="60" t="s">
        <v>263</v>
      </c>
      <c r="C684" s="63" t="s">
        <v>310</v>
      </c>
    </row>
    <row r="685" spans="1:3" x14ac:dyDescent="0.2">
      <c r="A685" s="64">
        <v>909</v>
      </c>
      <c r="B685" s="60" t="s">
        <v>263</v>
      </c>
      <c r="C685" s="63" t="s">
        <v>310</v>
      </c>
    </row>
    <row r="686" spans="1:3" x14ac:dyDescent="0.2">
      <c r="A686" s="64">
        <v>910</v>
      </c>
      <c r="B686" s="60" t="s">
        <v>263</v>
      </c>
      <c r="C686" s="63" t="s">
        <v>310</v>
      </c>
    </row>
    <row r="687" spans="1:3" x14ac:dyDescent="0.2">
      <c r="A687" s="64">
        <v>911</v>
      </c>
      <c r="B687" s="60" t="s">
        <v>263</v>
      </c>
      <c r="C687" s="63" t="s">
        <v>310</v>
      </c>
    </row>
    <row r="688" spans="1:3" x14ac:dyDescent="0.2">
      <c r="A688" s="64">
        <v>912</v>
      </c>
      <c r="B688" s="60" t="s">
        <v>263</v>
      </c>
      <c r="C688" s="63" t="s">
        <v>310</v>
      </c>
    </row>
    <row r="689" spans="1:3" x14ac:dyDescent="0.2">
      <c r="A689" s="64">
        <v>913</v>
      </c>
      <c r="B689" s="60" t="s">
        <v>263</v>
      </c>
      <c r="C689" s="63" t="s">
        <v>310</v>
      </c>
    </row>
    <row r="690" spans="1:3" x14ac:dyDescent="0.2">
      <c r="A690" s="64">
        <v>914</v>
      </c>
      <c r="B690" s="60" t="s">
        <v>264</v>
      </c>
      <c r="C690" s="63" t="s">
        <v>309</v>
      </c>
    </row>
    <row r="691" spans="1:3" x14ac:dyDescent="0.2">
      <c r="A691" s="64">
        <v>915</v>
      </c>
      <c r="B691" s="60" t="s">
        <v>218</v>
      </c>
      <c r="C691" s="63" t="s">
        <v>309</v>
      </c>
    </row>
    <row r="692" spans="1:3" x14ac:dyDescent="0.2">
      <c r="A692" s="64">
        <v>916</v>
      </c>
      <c r="B692" s="60" t="s">
        <v>218</v>
      </c>
      <c r="C692" s="63" t="s">
        <v>309</v>
      </c>
    </row>
    <row r="693" spans="1:3" x14ac:dyDescent="0.2">
      <c r="A693" s="64">
        <v>917</v>
      </c>
      <c r="B693" s="60" t="s">
        <v>218</v>
      </c>
      <c r="C693" s="63" t="s">
        <v>309</v>
      </c>
    </row>
    <row r="694" spans="1:3" x14ac:dyDescent="0.2">
      <c r="A694" s="64">
        <v>918</v>
      </c>
      <c r="B694" s="60" t="s">
        <v>154</v>
      </c>
      <c r="C694" s="63" t="s">
        <v>309</v>
      </c>
    </row>
    <row r="695" spans="1:3" x14ac:dyDescent="0.2">
      <c r="A695" s="64">
        <v>919</v>
      </c>
      <c r="B695" s="60" t="s">
        <v>265</v>
      </c>
      <c r="C695" s="63" t="s">
        <v>309</v>
      </c>
    </row>
    <row r="696" spans="1:3" x14ac:dyDescent="0.2">
      <c r="A696" s="64">
        <v>920</v>
      </c>
      <c r="B696" s="60" t="s">
        <v>265</v>
      </c>
      <c r="C696" s="63" t="s">
        <v>309</v>
      </c>
    </row>
    <row r="697" spans="1:3" x14ac:dyDescent="0.2">
      <c r="A697" s="64">
        <v>922</v>
      </c>
      <c r="B697" s="60" t="s">
        <v>177</v>
      </c>
      <c r="C697" s="63" t="s">
        <v>309</v>
      </c>
    </row>
    <row r="698" spans="1:3" x14ac:dyDescent="0.2">
      <c r="A698" s="64">
        <v>923</v>
      </c>
      <c r="B698" s="60" t="s">
        <v>177</v>
      </c>
      <c r="C698" s="63" t="s">
        <v>309</v>
      </c>
    </row>
    <row r="699" spans="1:3" x14ac:dyDescent="0.2">
      <c r="A699" s="64">
        <v>924</v>
      </c>
      <c r="B699" s="60" t="s">
        <v>177</v>
      </c>
      <c r="C699" s="63" t="s">
        <v>309</v>
      </c>
    </row>
    <row r="700" spans="1:3" x14ac:dyDescent="0.2">
      <c r="A700" s="64">
        <v>925</v>
      </c>
      <c r="B700" s="60" t="s">
        <v>266</v>
      </c>
      <c r="C700" s="63" t="s">
        <v>305</v>
      </c>
    </row>
    <row r="701" spans="1:3" x14ac:dyDescent="0.2">
      <c r="A701" s="64">
        <v>926</v>
      </c>
      <c r="B701" s="60" t="s">
        <v>207</v>
      </c>
      <c r="C701" s="63" t="s">
        <v>305</v>
      </c>
    </row>
    <row r="702" spans="1:3" x14ac:dyDescent="0.2">
      <c r="A702" s="64">
        <v>927</v>
      </c>
      <c r="B702" s="60" t="s">
        <v>209</v>
      </c>
      <c r="C702" s="63" t="s">
        <v>305</v>
      </c>
    </row>
    <row r="703" spans="1:3" x14ac:dyDescent="0.2">
      <c r="A703" s="64">
        <v>928</v>
      </c>
      <c r="B703" s="60" t="s">
        <v>208</v>
      </c>
      <c r="C703" s="63" t="s">
        <v>305</v>
      </c>
    </row>
    <row r="704" spans="1:3" x14ac:dyDescent="0.2">
      <c r="A704" s="64">
        <v>929</v>
      </c>
      <c r="B704" s="60" t="s">
        <v>261</v>
      </c>
      <c r="C704" s="63" t="s">
        <v>310</v>
      </c>
    </row>
    <row r="705" spans="1:3" x14ac:dyDescent="0.2">
      <c r="A705" s="64">
        <v>930</v>
      </c>
      <c r="B705" s="60" t="s">
        <v>261</v>
      </c>
      <c r="C705" s="63" t="s">
        <v>310</v>
      </c>
    </row>
    <row r="706" spans="1:3" x14ac:dyDescent="0.2">
      <c r="A706" s="64">
        <v>931</v>
      </c>
      <c r="B706" s="60" t="s">
        <v>261</v>
      </c>
      <c r="C706" s="63" t="s">
        <v>310</v>
      </c>
    </row>
    <row r="707" spans="1:3" x14ac:dyDescent="0.2">
      <c r="A707" s="64">
        <v>932</v>
      </c>
      <c r="B707" s="60" t="s">
        <v>267</v>
      </c>
      <c r="C707" s="63" t="s">
        <v>309</v>
      </c>
    </row>
    <row r="708" spans="1:3" x14ac:dyDescent="0.2">
      <c r="A708" s="64">
        <v>933</v>
      </c>
      <c r="B708" s="60" t="s">
        <v>259</v>
      </c>
      <c r="C708" s="63" t="s">
        <v>309</v>
      </c>
    </row>
    <row r="709" spans="1:3" x14ac:dyDescent="0.2">
      <c r="A709" s="64">
        <v>934</v>
      </c>
      <c r="B709" s="60" t="s">
        <v>260</v>
      </c>
      <c r="C709" s="63" t="s">
        <v>310</v>
      </c>
    </row>
    <row r="710" spans="1:3" x14ac:dyDescent="0.2">
      <c r="A710" s="64">
        <v>935</v>
      </c>
      <c r="B710" s="60" t="s">
        <v>268</v>
      </c>
      <c r="C710" s="63" t="s">
        <v>309</v>
      </c>
    </row>
    <row r="711" spans="1:3" x14ac:dyDescent="0.2">
      <c r="A711" s="64">
        <v>936</v>
      </c>
      <c r="B711" s="60" t="s">
        <v>268</v>
      </c>
      <c r="C711" s="63" t="s">
        <v>309</v>
      </c>
    </row>
    <row r="712" spans="1:3" x14ac:dyDescent="0.2">
      <c r="A712" s="64">
        <v>937</v>
      </c>
      <c r="B712" s="60" t="s">
        <v>268</v>
      </c>
      <c r="C712" s="63" t="s">
        <v>309</v>
      </c>
    </row>
    <row r="713" spans="1:3" x14ac:dyDescent="0.2">
      <c r="A713" s="64">
        <v>938</v>
      </c>
      <c r="B713" s="60" t="s">
        <v>268</v>
      </c>
      <c r="C713" s="63" t="s">
        <v>309</v>
      </c>
    </row>
    <row r="714" spans="1:3" x14ac:dyDescent="0.2">
      <c r="A714" s="64">
        <v>939</v>
      </c>
      <c r="B714" s="60" t="s">
        <v>268</v>
      </c>
      <c r="C714" s="63" t="s">
        <v>309</v>
      </c>
    </row>
    <row r="715" spans="1:3" x14ac:dyDescent="0.2">
      <c r="A715" s="64">
        <v>940</v>
      </c>
      <c r="B715" s="60" t="s">
        <v>269</v>
      </c>
      <c r="C715" s="63" t="s">
        <v>306</v>
      </c>
    </row>
    <row r="716" spans="1:3" x14ac:dyDescent="0.2">
      <c r="A716" s="64">
        <v>941</v>
      </c>
      <c r="B716" s="60" t="s">
        <v>270</v>
      </c>
      <c r="C716" s="63" t="s">
        <v>306</v>
      </c>
    </row>
    <row r="717" spans="1:3" x14ac:dyDescent="0.2">
      <c r="A717" s="64">
        <v>942</v>
      </c>
      <c r="B717" s="60" t="s">
        <v>123</v>
      </c>
      <c r="C717" s="63" t="s">
        <v>309</v>
      </c>
    </row>
    <row r="718" spans="1:3" x14ac:dyDescent="0.2">
      <c r="A718" s="64">
        <v>943</v>
      </c>
      <c r="B718" s="60" t="s">
        <v>114</v>
      </c>
      <c r="C718" s="63" t="s">
        <v>309</v>
      </c>
    </row>
    <row r="719" spans="1:3" x14ac:dyDescent="0.2">
      <c r="A719" s="64">
        <v>944</v>
      </c>
      <c r="B719" s="60" t="s">
        <v>114</v>
      </c>
      <c r="C719" s="63" t="s">
        <v>309</v>
      </c>
    </row>
    <row r="720" spans="1:3" x14ac:dyDescent="0.2">
      <c r="A720" s="64">
        <v>945</v>
      </c>
      <c r="B720" s="60" t="s">
        <v>114</v>
      </c>
      <c r="C720" s="63" t="s">
        <v>309</v>
      </c>
    </row>
    <row r="721" spans="1:3" x14ac:dyDescent="0.2">
      <c r="A721" s="64">
        <v>946</v>
      </c>
      <c r="B721" s="60" t="s">
        <v>114</v>
      </c>
      <c r="C721" s="63" t="s">
        <v>309</v>
      </c>
    </row>
    <row r="722" spans="1:3" x14ac:dyDescent="0.2">
      <c r="A722" s="64">
        <v>947</v>
      </c>
      <c r="B722" s="60" t="s">
        <v>271</v>
      </c>
      <c r="C722" s="63" t="s">
        <v>309</v>
      </c>
    </row>
    <row r="723" spans="1:3" x14ac:dyDescent="0.2">
      <c r="A723" s="64">
        <v>948</v>
      </c>
      <c r="B723" s="60" t="s">
        <v>272</v>
      </c>
      <c r="C723" s="63" t="s">
        <v>309</v>
      </c>
    </row>
    <row r="724" spans="1:3" x14ac:dyDescent="0.2">
      <c r="A724" s="64">
        <v>949</v>
      </c>
      <c r="B724" s="60" t="s">
        <v>273</v>
      </c>
      <c r="C724" s="63" t="s">
        <v>309</v>
      </c>
    </row>
    <row r="725" spans="1:3" x14ac:dyDescent="0.2">
      <c r="A725" s="64">
        <v>950</v>
      </c>
      <c r="B725" s="60" t="s">
        <v>274</v>
      </c>
      <c r="C725" s="63" t="s">
        <v>310</v>
      </c>
    </row>
    <row r="726" spans="1:3" x14ac:dyDescent="0.2">
      <c r="A726" s="64">
        <v>951</v>
      </c>
      <c r="B726" s="60" t="s">
        <v>275</v>
      </c>
      <c r="C726" s="63" t="s">
        <v>310</v>
      </c>
    </row>
    <row r="727" spans="1:3" x14ac:dyDescent="0.2">
      <c r="A727" s="64">
        <v>952</v>
      </c>
      <c r="B727" s="60" t="s">
        <v>276</v>
      </c>
      <c r="C727" s="63" t="s">
        <v>309</v>
      </c>
    </row>
    <row r="728" spans="1:3" x14ac:dyDescent="0.2">
      <c r="A728" s="64">
        <v>953</v>
      </c>
      <c r="B728" s="60" t="s">
        <v>277</v>
      </c>
      <c r="C728" s="63" t="s">
        <v>309</v>
      </c>
    </row>
    <row r="729" spans="1:3" x14ac:dyDescent="0.2">
      <c r="A729" s="64">
        <v>954</v>
      </c>
      <c r="B729" s="60" t="s">
        <v>278</v>
      </c>
      <c r="C729" s="63" t="s">
        <v>309</v>
      </c>
    </row>
    <row r="730" spans="1:3" x14ac:dyDescent="0.2">
      <c r="A730" s="64">
        <v>955</v>
      </c>
      <c r="B730" s="60" t="s">
        <v>279</v>
      </c>
      <c r="C730" s="63" t="s">
        <v>309</v>
      </c>
    </row>
    <row r="731" spans="1:3" x14ac:dyDescent="0.2">
      <c r="A731" s="64">
        <v>956</v>
      </c>
      <c r="B731" s="60" t="s">
        <v>280</v>
      </c>
      <c r="C731" s="63" t="s">
        <v>309</v>
      </c>
    </row>
    <row r="732" spans="1:3" x14ac:dyDescent="0.2">
      <c r="A732" s="64">
        <v>957</v>
      </c>
      <c r="B732" s="60" t="s">
        <v>281</v>
      </c>
      <c r="C732" s="63" t="s">
        <v>309</v>
      </c>
    </row>
    <row r="733" spans="1:3" x14ac:dyDescent="0.2">
      <c r="A733" s="64">
        <v>958</v>
      </c>
      <c r="B733" s="60" t="s">
        <v>282</v>
      </c>
      <c r="C733" s="63" t="s">
        <v>309</v>
      </c>
    </row>
    <row r="734" spans="1:3" x14ac:dyDescent="0.2">
      <c r="A734" s="64">
        <v>959</v>
      </c>
      <c r="B734" s="60" t="s">
        <v>283</v>
      </c>
      <c r="C734" s="63" t="s">
        <v>309</v>
      </c>
    </row>
    <row r="735" spans="1:3" x14ac:dyDescent="0.2">
      <c r="A735" s="64">
        <v>960</v>
      </c>
      <c r="B735" s="60" t="s">
        <v>284</v>
      </c>
      <c r="C735" s="63" t="s">
        <v>309</v>
      </c>
    </row>
    <row r="736" spans="1:3" x14ac:dyDescent="0.2">
      <c r="A736" s="64">
        <v>961</v>
      </c>
      <c r="B736" s="60" t="s">
        <v>285</v>
      </c>
      <c r="C736" s="63" t="s">
        <v>309</v>
      </c>
    </row>
    <row r="737" spans="1:3" x14ac:dyDescent="0.2">
      <c r="A737" s="64">
        <v>962</v>
      </c>
      <c r="B737" s="60" t="s">
        <v>286</v>
      </c>
      <c r="C737" s="63" t="s">
        <v>309</v>
      </c>
    </row>
    <row r="738" spans="1:3" x14ac:dyDescent="0.2">
      <c r="A738" s="64">
        <v>963</v>
      </c>
      <c r="B738" s="60" t="s">
        <v>287</v>
      </c>
      <c r="C738" s="63" t="s">
        <v>309</v>
      </c>
    </row>
    <row r="739" spans="1:3" x14ac:dyDescent="0.2">
      <c r="A739" s="64">
        <v>964</v>
      </c>
      <c r="B739" s="60" t="s">
        <v>288</v>
      </c>
      <c r="C739" s="63" t="s">
        <v>309</v>
      </c>
    </row>
    <row r="740" spans="1:3" x14ac:dyDescent="0.2">
      <c r="A740" s="64">
        <v>965</v>
      </c>
      <c r="B740" s="60" t="s">
        <v>289</v>
      </c>
      <c r="C740" s="63" t="s">
        <v>309</v>
      </c>
    </row>
    <row r="741" spans="1:3" x14ac:dyDescent="0.2">
      <c r="A741" s="64">
        <v>966</v>
      </c>
      <c r="B741" s="60" t="s">
        <v>134</v>
      </c>
      <c r="C741" s="63" t="s">
        <v>310</v>
      </c>
    </row>
    <row r="742" spans="1:3" x14ac:dyDescent="0.2">
      <c r="A742" s="64">
        <v>967</v>
      </c>
      <c r="B742" s="60" t="s">
        <v>146</v>
      </c>
      <c r="C742" s="63" t="s">
        <v>309</v>
      </c>
    </row>
    <row r="743" spans="1:3" x14ac:dyDescent="0.2">
      <c r="A743" s="64">
        <v>968</v>
      </c>
      <c r="B743" s="60" t="s">
        <v>146</v>
      </c>
      <c r="C743" s="63" t="s">
        <v>309</v>
      </c>
    </row>
    <row r="744" spans="1:3" x14ac:dyDescent="0.2">
      <c r="A744" s="64">
        <v>969</v>
      </c>
      <c r="B744" s="60" t="s">
        <v>289</v>
      </c>
      <c r="C744" s="63" t="s">
        <v>309</v>
      </c>
    </row>
    <row r="745" spans="1:3" x14ac:dyDescent="0.2">
      <c r="A745" s="64">
        <v>970</v>
      </c>
      <c r="B745" s="60" t="s">
        <v>102</v>
      </c>
      <c r="C745" s="63" t="s">
        <v>309</v>
      </c>
    </row>
    <row r="746" spans="1:3" x14ac:dyDescent="0.2">
      <c r="A746" s="64">
        <v>971</v>
      </c>
      <c r="B746" s="60" t="s">
        <v>290</v>
      </c>
      <c r="C746" s="63" t="s">
        <v>309</v>
      </c>
    </row>
    <row r="747" spans="1:3" x14ac:dyDescent="0.2">
      <c r="A747" s="64">
        <v>972</v>
      </c>
      <c r="B747" s="60" t="s">
        <v>291</v>
      </c>
      <c r="C747" s="63" t="s">
        <v>309</v>
      </c>
    </row>
    <row r="748" spans="1:3" x14ac:dyDescent="0.2">
      <c r="A748" s="64">
        <v>973</v>
      </c>
      <c r="B748" s="60" t="s">
        <v>144</v>
      </c>
      <c r="C748" s="63" t="s">
        <v>309</v>
      </c>
    </row>
    <row r="749" spans="1:3" x14ac:dyDescent="0.2">
      <c r="A749" s="64">
        <v>974</v>
      </c>
      <c r="B749" s="60" t="s">
        <v>170</v>
      </c>
      <c r="C749" s="63" t="s">
        <v>309</v>
      </c>
    </row>
    <row r="750" spans="1:3" x14ac:dyDescent="0.2">
      <c r="A750" s="64">
        <v>975</v>
      </c>
      <c r="B750" s="60" t="s">
        <v>292</v>
      </c>
      <c r="C750" s="63" t="s">
        <v>309</v>
      </c>
    </row>
    <row r="751" spans="1:3" x14ac:dyDescent="0.2">
      <c r="A751" s="64">
        <v>976</v>
      </c>
      <c r="B751" s="60" t="s">
        <v>293</v>
      </c>
      <c r="C751" s="63" t="s">
        <v>309</v>
      </c>
    </row>
    <row r="752" spans="1:3" x14ac:dyDescent="0.2">
      <c r="A752" s="64">
        <v>978</v>
      </c>
      <c r="B752" s="60" t="s">
        <v>128</v>
      </c>
      <c r="C752" s="63" t="s">
        <v>310</v>
      </c>
    </row>
    <row r="753" spans="1:3" x14ac:dyDescent="0.2">
      <c r="A753" s="64">
        <v>979</v>
      </c>
      <c r="B753" s="60" t="s">
        <v>167</v>
      </c>
      <c r="C753" s="63" t="s">
        <v>310</v>
      </c>
    </row>
    <row r="754" spans="1:3" x14ac:dyDescent="0.2">
      <c r="A754" s="64">
        <v>980</v>
      </c>
      <c r="B754" s="60" t="s">
        <v>294</v>
      </c>
      <c r="C754" s="63" t="s">
        <v>309</v>
      </c>
    </row>
    <row r="755" spans="1:3" x14ac:dyDescent="0.2">
      <c r="A755" s="64">
        <v>981</v>
      </c>
      <c r="B755" s="60" t="s">
        <v>295</v>
      </c>
      <c r="C755" s="63" t="s">
        <v>310</v>
      </c>
    </row>
    <row r="756" spans="1:3" x14ac:dyDescent="0.2">
      <c r="A756" s="64">
        <v>982</v>
      </c>
      <c r="B756" s="60" t="s">
        <v>296</v>
      </c>
      <c r="C756" s="63" t="s">
        <v>309</v>
      </c>
    </row>
    <row r="757" spans="1:3" x14ac:dyDescent="0.2">
      <c r="A757" s="64">
        <v>983</v>
      </c>
      <c r="B757" s="60" t="s">
        <v>297</v>
      </c>
      <c r="C757" s="63" t="s">
        <v>309</v>
      </c>
    </row>
    <row r="758" spans="1:3" x14ac:dyDescent="0.2">
      <c r="A758" s="64">
        <v>984</v>
      </c>
      <c r="B758" s="60" t="s">
        <v>298</v>
      </c>
      <c r="C758" s="63" t="s">
        <v>309</v>
      </c>
    </row>
    <row r="759" spans="1:3" x14ac:dyDescent="0.2">
      <c r="A759" s="64">
        <v>985</v>
      </c>
      <c r="B759" s="60" t="s">
        <v>299</v>
      </c>
      <c r="C759" s="63" t="s">
        <v>309</v>
      </c>
    </row>
    <row r="760" spans="1:3" x14ac:dyDescent="0.2">
      <c r="A760" s="64">
        <v>989</v>
      </c>
      <c r="B760" s="60" t="s">
        <v>183</v>
      </c>
      <c r="C760" s="63" t="s">
        <v>309</v>
      </c>
    </row>
    <row r="761" spans="1:3" x14ac:dyDescent="0.2">
      <c r="A761" s="64">
        <v>990</v>
      </c>
      <c r="B761" s="60" t="s">
        <v>184</v>
      </c>
      <c r="C761" s="63" t="s">
        <v>310</v>
      </c>
    </row>
    <row r="762" spans="1:3" x14ac:dyDescent="0.2">
      <c r="A762" s="64">
        <v>991</v>
      </c>
      <c r="B762" s="60" t="s">
        <v>134</v>
      </c>
      <c r="C762" s="63" t="s">
        <v>310</v>
      </c>
    </row>
    <row r="763" spans="1:3" x14ac:dyDescent="0.2">
      <c r="A763" s="64">
        <v>996</v>
      </c>
      <c r="B763" s="60" t="s">
        <v>213</v>
      </c>
      <c r="C763" s="63" t="s">
        <v>309</v>
      </c>
    </row>
    <row r="764" spans="1:3" x14ac:dyDescent="0.2">
      <c r="A764" s="64">
        <v>997</v>
      </c>
      <c r="B764" s="60" t="s">
        <v>300</v>
      </c>
      <c r="C764" s="63" t="s">
        <v>309</v>
      </c>
    </row>
  </sheetData>
  <hyperlinks>
    <hyperlink ref="A1" location="Overview!A1" display="Back to Overview" xr:uid="{00000000-0004-0000-0800-000000000000}"/>
    <hyperlink ref="A1" location="Overview!A1" display="Back to Overview" xr:uid="{00000000-0004-0000-0800-000001000000}"/>
  </hyperlinks>
  <pageMargins left="0.74803149606299213" right="0.74803149606299213" top="0.98425196850393704" bottom="0.98425196850393704" header="0.51181102362204722" footer="0.51181102362204722"/>
  <pageSetup paperSize="9" scale="41" fitToHeight="0" orientation="portrait" r:id="rId1"/>
  <headerFooter differentFirst="1" scaleWithDoc="0">
    <oddFooter>&amp;C&amp;P of &amp;N</oddFooter>
    <firstHeader>&amp;LSSC TPP Unit Rate Lookup Table</firstHeader>
    <firstFooter>&amp;C&amp;P of &amp;N</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Overview</vt:lpstr>
      <vt:lpstr>Annex 1 SHP charges</vt:lpstr>
      <vt:lpstr>Annex 2 EHV charges</vt:lpstr>
      <vt:lpstr>Annex 3 Preserved charges</vt:lpstr>
      <vt:lpstr>Annex 4 LDNO charges</vt:lpstr>
      <vt:lpstr>Annex 5 LLFs</vt:lpstr>
      <vt:lpstr>Annex 6 New or Amended EHV</vt:lpstr>
      <vt:lpstr>Nodal prices</vt:lpstr>
      <vt:lpstr>SSC unit rate lookup</vt:lpstr>
      <vt:lpstr>Current TCR Charging Bands</vt:lpstr>
      <vt:lpstr>LLFC TNUoS Mapping</vt:lpstr>
      <vt:lpstr>'Annex 1 SHP charges'!Print_Area</vt:lpstr>
      <vt:lpstr>'Annex 2 EHV charges'!Print_Area</vt:lpstr>
      <vt:lpstr>'Annex 3 Preserved charges'!Print_Area</vt:lpstr>
      <vt:lpstr>'Annex 4 LDNO charges'!Print_Area</vt:lpstr>
      <vt:lpstr>'Annex 5 LLFs'!Print_Area</vt:lpstr>
      <vt:lpstr>'Nodal prices'!Print_Area</vt:lpstr>
      <vt:lpstr>'Annex 1 SHP charges'!Print_Titles</vt:lpstr>
      <vt:lpstr>'Nodal prices'!Print_Titles</vt:lpstr>
      <vt:lpstr>'SSC unit rate lookup'!Print_Titles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Thatcher, James</cp:lastModifiedBy>
  <cp:lastPrinted>2022-10-12T16:25:56Z</cp:lastPrinted>
  <dcterms:created xsi:type="dcterms:W3CDTF">2009-11-12T11:38:00Z</dcterms:created>
  <dcterms:modified xsi:type="dcterms:W3CDTF">2025-02-27T15:23:53Z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{0F742C78-7CA1-4A83-96D0-F7EDA8C31D24}</vt:lpwstr>
  </property>
  <property fmtid="{D5CDD505-2E9C-101B-9397-08002B2CF9AE}" pid="3" name="DLPManualFileClassificationLastModifiedBy">
    <vt:lpwstr>AD03\Lee.Wells</vt:lpwstr>
  </property>
  <property fmtid="{D5CDD505-2E9C-101B-9397-08002B2CF9AE}" pid="4" name="DLPManualFileClassificationLastModificationDate">
    <vt:lpwstr>1573145826</vt:lpwstr>
  </property>
  <property fmtid="{D5CDD505-2E9C-101B-9397-08002B2CF9AE}" pid="5" name="DLPManualFileClassificationVersion">
    <vt:lpwstr>11.0.400.15</vt:lpwstr>
  </property>
  <property fmtid="{D5CDD505-2E9C-101B-9397-08002B2CF9AE}" pid="6" name="MSIP_Label_4bbdab50-b622-4a89-b2f3-2dc9b27fe77a_Enabled">
    <vt:lpwstr>true</vt:lpwstr>
  </property>
  <property fmtid="{D5CDD505-2E9C-101B-9397-08002B2CF9AE}" pid="7" name="MSIP_Label_4bbdab50-b622-4a89-b2f3-2dc9b27fe77a_SetDate">
    <vt:lpwstr>2024-01-03T16:19:28Z</vt:lpwstr>
  </property>
  <property fmtid="{D5CDD505-2E9C-101B-9397-08002B2CF9AE}" pid="8" name="MSIP_Label_4bbdab50-b622-4a89-b2f3-2dc9b27fe77a_Method">
    <vt:lpwstr>Privileged</vt:lpwstr>
  </property>
  <property fmtid="{D5CDD505-2E9C-101B-9397-08002B2CF9AE}" pid="9" name="MSIP_Label_4bbdab50-b622-4a89-b2f3-2dc9b27fe77a_Name">
    <vt:lpwstr>4bbdab50-b622-4a89-b2f3-2dc9b27fe77a</vt:lpwstr>
  </property>
  <property fmtid="{D5CDD505-2E9C-101B-9397-08002B2CF9AE}" pid="10" name="MSIP_Label_4bbdab50-b622-4a89-b2f3-2dc9b27fe77a_SiteId">
    <vt:lpwstr>953b0f83-1ce6-45c3-82c9-1d847e372339</vt:lpwstr>
  </property>
  <property fmtid="{D5CDD505-2E9C-101B-9397-08002B2CF9AE}" pid="11" name="MSIP_Label_4bbdab50-b622-4a89-b2f3-2dc9b27fe77a_ActionId">
    <vt:lpwstr>1f84f51f-3c07-4d8d-ad5f-df5709a275c3</vt:lpwstr>
  </property>
  <property fmtid="{D5CDD505-2E9C-101B-9397-08002B2CF9AE}" pid="12" name="MSIP_Label_4bbdab50-b622-4a89-b2f3-2dc9b27fe77a_ContentBits">
    <vt:lpwstr>0</vt:lpwstr>
  </property>
</Properties>
</file>